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180" yWindow="30" windowWidth="13035" windowHeight="11925"/>
  </bookViews>
  <sheets>
    <sheet name="注意事項" sheetId="3" r:id="rId1"/>
    <sheet name="PT3集計表" sheetId="1" r:id="rId2"/>
    <sheet name="レベル3実施記録" sheetId="4" r:id="rId3"/>
    <sheet name="PT3実施記録" sheetId="2" r:id="rId4"/>
  </sheets>
  <calcPr calcId="145621"/>
</workbook>
</file>

<file path=xl/calcChain.xml><?xml version="1.0" encoding="utf-8"?>
<calcChain xmlns="http://schemas.openxmlformats.org/spreadsheetml/2006/main">
  <c r="H54" i="1" l="1"/>
  <c r="J24" i="1" l="1"/>
  <c r="J27" i="1"/>
  <c r="J29" i="1"/>
  <c r="J31" i="1"/>
  <c r="J34" i="1"/>
  <c r="J35" i="1"/>
  <c r="J39" i="1"/>
  <c r="J40" i="1"/>
  <c r="J41" i="1"/>
  <c r="J43" i="1"/>
  <c r="G24" i="1"/>
  <c r="G27" i="1"/>
  <c r="G29" i="1"/>
  <c r="G31" i="1"/>
  <c r="G34" i="1"/>
  <c r="G35" i="1"/>
  <c r="G39" i="1"/>
  <c r="G40" i="1"/>
  <c r="G41" i="1"/>
  <c r="G43" i="1"/>
  <c r="J23" i="1"/>
  <c r="G23" i="1"/>
  <c r="J18" i="1"/>
  <c r="J11" i="1"/>
  <c r="J9" i="1"/>
  <c r="G18" i="1"/>
  <c r="G11" i="1"/>
  <c r="G9" i="1"/>
  <c r="F18" i="4" l="1"/>
  <c r="E18" i="4"/>
  <c r="E19" i="4" s="1"/>
  <c r="D18" i="4"/>
  <c r="F29" i="2" l="1"/>
  <c r="E29" i="2"/>
  <c r="E30" i="2" l="1"/>
  <c r="K44" i="1"/>
  <c r="K53" i="1" s="1"/>
  <c r="L53" i="1" s="1"/>
  <c r="H44" i="1"/>
  <c r="K52" i="1" s="1"/>
  <c r="L52" i="1" s="1"/>
  <c r="K19" i="1"/>
  <c r="H53" i="1" s="1"/>
  <c r="I53" i="1" s="1"/>
  <c r="H19" i="1"/>
  <c r="H52" i="1" s="1"/>
  <c r="I52" i="1" s="1"/>
  <c r="L54" i="1" l="1"/>
</calcChain>
</file>

<file path=xl/sharedStrings.xml><?xml version="1.0" encoding="utf-8"?>
<sst xmlns="http://schemas.openxmlformats.org/spreadsheetml/2006/main" count="255" uniqueCount="144">
  <si>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</si>
  <si>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</si>
  <si>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</si>
  <si>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</si>
  <si>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</si>
  <si>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</si>
  <si>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</si>
  <si>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</si>
  <si>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</si>
  <si>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</si>
  <si>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</si>
  <si>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</si>
  <si>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</si>
  <si>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</si>
  <si>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</si>
  <si>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</si>
  <si>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</si>
  <si>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</si>
  <si>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</si>
  <si>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</si>
  <si>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</si>
  <si>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</si>
  <si>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</si>
  <si>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</si>
  <si>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</si>
  <si>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</si>
  <si>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</si>
  <si>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</si>
  <si>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</si>
  <si>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</si>
  <si>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</si>
  <si>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</si>
  <si>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</si>
  <si>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</si>
  <si>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</si>
  <si>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</si>
  <si>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</si>
  <si>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</si>
  <si>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</si>
  <si>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</si>
  <si>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</si>
  <si>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</si>
  <si>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</si>
  <si>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</si>
  <si>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</si>
  <si>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</si>
  <si>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</si>
  <si>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</si>
  <si>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</si>
  <si>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</si>
  <si>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レベル３基礎（NDT共通）
訓練内容</t>
    <rPh sb="4" eb="6">
      <t>キソ</t>
    </rPh>
    <rPh sb="10" eb="12">
      <t>キョウツウ</t>
    </rPh>
    <rPh sb="14" eb="16">
      <t>クンレン</t>
    </rPh>
    <rPh sb="16" eb="18">
      <t>ナイヨウ</t>
    </rPh>
    <phoneticPr fontId="2"/>
  </si>
  <si>
    <t>レベル３基礎（共通）
訓練内容題目</t>
    <rPh sb="4" eb="6">
      <t>キソ</t>
    </rPh>
    <rPh sb="7" eb="9">
      <t>キョウツウ</t>
    </rPh>
    <rPh sb="11" eb="13">
      <t>クンレン</t>
    </rPh>
    <rPh sb="13" eb="15">
      <t>ナイヨウ</t>
    </rPh>
    <rPh sb="15" eb="17">
      <t>ダイモク</t>
    </rPh>
    <phoneticPr fontId="2"/>
  </si>
  <si>
    <t>非破壊試験技術者の認証システム</t>
    <rPh sb="0" eb="3">
      <t>ヒハカイ</t>
    </rPh>
    <rPh sb="3" eb="5">
      <t>シケン</t>
    </rPh>
    <rPh sb="5" eb="8">
      <t>ギジュツシャ</t>
    </rPh>
    <rPh sb="9" eb="11">
      <t>ニンショウ</t>
    </rPh>
    <phoneticPr fontId="7"/>
  </si>
  <si>
    <t>非破壊試験の認証システム</t>
    <rPh sb="0" eb="3">
      <t>ヒハカイ</t>
    </rPh>
    <rPh sb="3" eb="5">
      <t>シケン</t>
    </rPh>
    <rPh sb="6" eb="8">
      <t>ニンショウ</t>
    </rPh>
    <phoneticPr fontId="7"/>
  </si>
  <si>
    <t>JIS Z 2305による認証システム</t>
    <rPh sb="13" eb="15">
      <t>ニンショウ</t>
    </rPh>
    <phoneticPr fontId="7"/>
  </si>
  <si>
    <t>材料科学及び製品の製造技術</t>
    <rPh sb="0" eb="2">
      <t>ザイリョウ</t>
    </rPh>
    <rPh sb="2" eb="4">
      <t>カガク</t>
    </rPh>
    <rPh sb="4" eb="5">
      <t>オヨ</t>
    </rPh>
    <rPh sb="6" eb="8">
      <t>セイヒン</t>
    </rPh>
    <rPh sb="9" eb="11">
      <t>セイゾウ</t>
    </rPh>
    <rPh sb="11" eb="13">
      <t>ギジュツ</t>
    </rPh>
    <phoneticPr fontId="2"/>
  </si>
  <si>
    <t>炭素鋼の平衡状態図</t>
    <rPh sb="0" eb="2">
      <t>タンソ</t>
    </rPh>
    <rPh sb="2" eb="3">
      <t>ハガネ</t>
    </rPh>
    <rPh sb="4" eb="6">
      <t>ヘイコウ</t>
    </rPh>
    <rPh sb="6" eb="8">
      <t>ジョウタイ</t>
    </rPh>
    <rPh sb="8" eb="9">
      <t>ズ</t>
    </rPh>
    <phoneticPr fontId="7"/>
  </si>
  <si>
    <t>金属の塑性変形</t>
    <rPh sb="0" eb="2">
      <t>キンゾク</t>
    </rPh>
    <rPh sb="3" eb="5">
      <t>ソセイ</t>
    </rPh>
    <rPh sb="5" eb="7">
      <t>ヘンケイ</t>
    </rPh>
    <phoneticPr fontId="7"/>
  </si>
  <si>
    <t>熱処理</t>
    <rPh sb="0" eb="3">
      <t>ネツショリ</t>
    </rPh>
    <phoneticPr fontId="7"/>
  </si>
  <si>
    <t>鉄鋼製品の製造技術、製造工程中及び供用中に
発生するきず</t>
    <rPh sb="0" eb="2">
      <t>テッコウ</t>
    </rPh>
    <rPh sb="2" eb="4">
      <t>セイヒン</t>
    </rPh>
    <rPh sb="5" eb="7">
      <t>セイゾウ</t>
    </rPh>
    <rPh sb="7" eb="9">
      <t>ギジュツ</t>
    </rPh>
    <rPh sb="10" eb="12">
      <t>セイゾウ</t>
    </rPh>
    <rPh sb="12" eb="15">
      <t>コウテイチュウ</t>
    </rPh>
    <rPh sb="15" eb="16">
      <t>オヨ</t>
    </rPh>
    <rPh sb="17" eb="20">
      <t>キョウヨウチュウ</t>
    </rPh>
    <rPh sb="22" eb="24">
      <t>ハッセイ</t>
    </rPh>
    <phoneticPr fontId="7"/>
  </si>
  <si>
    <t>非鉄金属材料</t>
    <rPh sb="0" eb="1">
      <t>ヒ</t>
    </rPh>
    <rPh sb="1" eb="2">
      <t>テツ</t>
    </rPh>
    <rPh sb="2" eb="4">
      <t>キンゾク</t>
    </rPh>
    <rPh sb="4" eb="6">
      <t>ザイリョウ</t>
    </rPh>
    <phoneticPr fontId="7"/>
  </si>
  <si>
    <t>溶接と溶接欠陥</t>
    <rPh sb="0" eb="2">
      <t>ヨウセツ</t>
    </rPh>
    <rPh sb="3" eb="5">
      <t>ヨウセツ</t>
    </rPh>
    <rPh sb="5" eb="7">
      <t>ケッカン</t>
    </rPh>
    <phoneticPr fontId="7"/>
  </si>
  <si>
    <t>強度と破壊</t>
    <rPh sb="0" eb="2">
      <t>キョウド</t>
    </rPh>
    <rPh sb="3" eb="5">
      <t>ハカイ</t>
    </rPh>
    <phoneticPr fontId="7"/>
  </si>
  <si>
    <t>各種の非破壊試験方法</t>
    <rPh sb="0" eb="2">
      <t>カクシュ</t>
    </rPh>
    <rPh sb="3" eb="6">
      <t>ヒハカイ</t>
    </rPh>
    <rPh sb="6" eb="8">
      <t>シケン</t>
    </rPh>
    <rPh sb="8" eb="10">
      <t>ホウホウ</t>
    </rPh>
    <phoneticPr fontId="2"/>
  </si>
  <si>
    <t>各種非破壊試験方法概論（レベル2の知識）</t>
    <rPh sb="0" eb="2">
      <t>カクシュ</t>
    </rPh>
    <rPh sb="2" eb="5">
      <t>ヒハカイ</t>
    </rPh>
    <rPh sb="5" eb="7">
      <t>シケン</t>
    </rPh>
    <rPh sb="7" eb="9">
      <t>ホウホウ</t>
    </rPh>
    <rPh sb="9" eb="11">
      <t>ガイロン</t>
    </rPh>
    <rPh sb="17" eb="19">
      <t>チシキ</t>
    </rPh>
    <phoneticPr fontId="2"/>
  </si>
  <si>
    <t>レベル3基礎</t>
    <rPh sb="4" eb="6">
      <t>キソ</t>
    </rPh>
    <phoneticPr fontId="2"/>
  </si>
  <si>
    <t>A1</t>
    <phoneticPr fontId="2"/>
  </si>
  <si>
    <t>レベル３基礎（ＮＤＴ共通） 訓練実施記録</t>
    <rPh sb="4" eb="6">
      <t>キソ</t>
    </rPh>
    <rPh sb="10" eb="12">
      <t>キョウツウ</t>
    </rPh>
    <rPh sb="14" eb="16">
      <t>クンレン</t>
    </rPh>
    <rPh sb="16" eb="18">
      <t>ジッシ</t>
    </rPh>
    <rPh sb="18" eb="20">
      <t>キロク</t>
    </rPh>
    <phoneticPr fontId="2"/>
  </si>
  <si>
    <t>レベル３基礎（ＮＤＴ共通）</t>
    <rPh sb="4" eb="6">
      <t>キソ</t>
    </rPh>
    <rPh sb="10" eb="12">
      <t>キョウツウ</t>
    </rPh>
    <phoneticPr fontId="2"/>
  </si>
  <si>
    <t>非破壊試験技術者の
認証システム</t>
    <rPh sb="0" eb="3">
      <t>ヒハカイ</t>
    </rPh>
    <rPh sb="3" eb="5">
      <t>シケン</t>
    </rPh>
    <rPh sb="5" eb="8">
      <t>ギジュツシャ</t>
    </rPh>
    <rPh sb="10" eb="12">
      <t>ニンショウ</t>
    </rPh>
    <phoneticPr fontId="7"/>
  </si>
  <si>
    <t>材料科学及び製品の
製造技術</t>
    <rPh sb="0" eb="2">
      <t>ザイリョウ</t>
    </rPh>
    <rPh sb="2" eb="4">
      <t>カガク</t>
    </rPh>
    <rPh sb="4" eb="5">
      <t>オヨ</t>
    </rPh>
    <rPh sb="6" eb="8">
      <t>セイヒン</t>
    </rPh>
    <rPh sb="10" eb="12">
      <t>セイゾウ</t>
    </rPh>
    <rPh sb="12" eb="14">
      <t>ギジュツ</t>
    </rPh>
    <phoneticPr fontId="2"/>
  </si>
  <si>
    <t>鉄鋼製品の製造技術、製造工程中
及び供用中に発生するきず</t>
    <rPh sb="0" eb="2">
      <t>テッコウ</t>
    </rPh>
    <rPh sb="2" eb="4">
      <t>セイヒン</t>
    </rPh>
    <rPh sb="5" eb="7">
      <t>セイゾウ</t>
    </rPh>
    <rPh sb="7" eb="9">
      <t>ギジュツ</t>
    </rPh>
    <rPh sb="10" eb="12">
      <t>セイゾウ</t>
    </rPh>
    <rPh sb="12" eb="15">
      <t>コウテイチュウ</t>
    </rPh>
    <rPh sb="16" eb="17">
      <t>オヨ</t>
    </rPh>
    <rPh sb="18" eb="21">
      <t>キョウヨウチュウ</t>
    </rPh>
    <rPh sb="22" eb="24">
      <t>ハッセイ</t>
    </rPh>
    <phoneticPr fontId="7"/>
  </si>
  <si>
    <t>各種非破壊試験方法概論
（レベル2の知識）</t>
    <rPh sb="0" eb="2">
      <t>カクシュ</t>
    </rPh>
    <rPh sb="2" eb="5">
      <t>ヒハカイ</t>
    </rPh>
    <rPh sb="5" eb="7">
      <t>シケン</t>
    </rPh>
    <rPh sb="7" eb="9">
      <t>ホウホウ</t>
    </rPh>
    <rPh sb="9" eb="11">
      <t>ガイロン</t>
    </rPh>
    <rPh sb="18" eb="20">
      <t>チシキ</t>
    </rPh>
    <phoneticPr fontId="2"/>
  </si>
  <si>
    <t>B1</t>
    <phoneticPr fontId="2"/>
  </si>
  <si>
    <t>評価</t>
    <rPh sb="0" eb="2">
      <t>ヒョウカ</t>
    </rPh>
    <phoneticPr fontId="7"/>
  </si>
  <si>
    <t>0.00～4.00</t>
    <phoneticPr fontId="2"/>
  </si>
  <si>
    <t>B2</t>
    <phoneticPr fontId="2"/>
  </si>
  <si>
    <t>8.00～13.00</t>
    <phoneticPr fontId="2"/>
  </si>
  <si>
    <t>レベル３基礎（NDT共通）及び浸透探傷試験 レベル３ 訓練実施記録集計表</t>
    <rPh sb="4" eb="6">
      <t>キソ</t>
    </rPh>
    <rPh sb="10" eb="12">
      <t>キョウツウ</t>
    </rPh>
    <rPh sb="13" eb="14">
      <t>オヨ</t>
    </rPh>
    <rPh sb="15" eb="17">
      <t>シントウ</t>
    </rPh>
    <rPh sb="17" eb="19">
      <t>タンショウ</t>
    </rPh>
    <rPh sb="19" eb="21">
      <t>シケン</t>
    </rPh>
    <phoneticPr fontId="2"/>
  </si>
  <si>
    <t>ＰＴレベル３</t>
    <phoneticPr fontId="2"/>
  </si>
  <si>
    <t>浸透探傷試験レベル３
訓練内容</t>
    <rPh sb="0" eb="2">
      <t>シントウ</t>
    </rPh>
    <rPh sb="2" eb="4">
      <t>タンショウ</t>
    </rPh>
    <rPh sb="4" eb="6">
      <t>シケン</t>
    </rPh>
    <rPh sb="11" eb="13">
      <t>クンレン</t>
    </rPh>
    <rPh sb="13" eb="15">
      <t>ナイヨウ</t>
    </rPh>
    <phoneticPr fontId="2"/>
  </si>
  <si>
    <t>浸透探傷試験レベル３
訓練内容題目</t>
    <rPh sb="0" eb="2">
      <t>シントウ</t>
    </rPh>
    <rPh sb="2" eb="4">
      <t>タンショウ</t>
    </rPh>
    <rPh sb="11" eb="13">
      <t>クンレン</t>
    </rPh>
    <rPh sb="13" eb="15">
      <t>ナイヨウ</t>
    </rPh>
    <rPh sb="15" eb="17">
      <t>ダイモク</t>
    </rPh>
    <phoneticPr fontId="2"/>
  </si>
  <si>
    <t>序論</t>
  </si>
  <si>
    <t>非破壊検査一般</t>
  </si>
  <si>
    <t>試験方法の原理と関連知識</t>
  </si>
  <si>
    <t>界面化学</t>
    <rPh sb="0" eb="2">
      <t>カイメン</t>
    </rPh>
    <rPh sb="2" eb="4">
      <t>カガク</t>
    </rPh>
    <phoneticPr fontId="7"/>
  </si>
  <si>
    <t>視知覚</t>
    <rPh sb="0" eb="3">
      <t>シチカク</t>
    </rPh>
    <phoneticPr fontId="7"/>
  </si>
  <si>
    <t>探傷剤の性能</t>
    <rPh sb="0" eb="2">
      <t>タンショウ</t>
    </rPh>
    <rPh sb="2" eb="3">
      <t>ザイ</t>
    </rPh>
    <rPh sb="4" eb="6">
      <t>セイノウ</t>
    </rPh>
    <phoneticPr fontId="7"/>
  </si>
  <si>
    <t>製品知識及び製法と
その技術の能力</t>
  </si>
  <si>
    <t>適用範囲と操作手順</t>
    <rPh sb="0" eb="2">
      <t>テキヨウ</t>
    </rPh>
    <rPh sb="2" eb="4">
      <t>ハンイ</t>
    </rPh>
    <rPh sb="5" eb="7">
      <t>ソウサ</t>
    </rPh>
    <rPh sb="7" eb="9">
      <t>テジュン</t>
    </rPh>
    <phoneticPr fontId="7"/>
  </si>
  <si>
    <t>探傷の実際（製法と発生きず）</t>
  </si>
  <si>
    <t>装置</t>
  </si>
  <si>
    <t>対比試験片(JIS Z 2343-3)</t>
  </si>
  <si>
    <t>試験実施前の情報</t>
  </si>
  <si>
    <t>試験体に関する情報</t>
    <rPh sb="0" eb="2">
      <t>シケン</t>
    </rPh>
    <rPh sb="2" eb="3">
      <t>タイ</t>
    </rPh>
    <rPh sb="4" eb="5">
      <t>カン</t>
    </rPh>
    <rPh sb="7" eb="9">
      <t>ジョウホウ</t>
    </rPh>
    <phoneticPr fontId="7"/>
  </si>
  <si>
    <t>試験条件</t>
  </si>
  <si>
    <t>観察条件（JIS Z 2323）</t>
  </si>
  <si>
    <t>探傷試験</t>
  </si>
  <si>
    <t>試験の準備</t>
    <rPh sb="3" eb="5">
      <t>ジュンビ</t>
    </rPh>
    <phoneticPr fontId="7"/>
  </si>
  <si>
    <t>評価と報告</t>
  </si>
  <si>
    <t>評価の基本</t>
    <rPh sb="0" eb="2">
      <t>ヒョウカ</t>
    </rPh>
    <rPh sb="3" eb="5">
      <t>キホン</t>
    </rPh>
    <phoneticPr fontId="7"/>
  </si>
  <si>
    <t>指示模様の解釈</t>
    <rPh sb="0" eb="2">
      <t>シジ</t>
    </rPh>
    <rPh sb="2" eb="4">
      <t>モヨウ</t>
    </rPh>
    <rPh sb="5" eb="7">
      <t>カイシャク</t>
    </rPh>
    <phoneticPr fontId="7"/>
  </si>
  <si>
    <t>報告</t>
    <rPh sb="0" eb="2">
      <t>ホウコク</t>
    </rPh>
    <phoneticPr fontId="7"/>
  </si>
  <si>
    <t>きずの影響</t>
  </si>
  <si>
    <t>きずの評価（製造と材料の影響）</t>
  </si>
  <si>
    <t>品質管理</t>
  </si>
  <si>
    <t>管理すべき事項</t>
  </si>
  <si>
    <t>環境と安全</t>
  </si>
  <si>
    <t>安全衛生（安全データシート）</t>
  </si>
  <si>
    <t>探傷剤</t>
    <rPh sb="0" eb="2">
      <t>タンショウ</t>
    </rPh>
    <rPh sb="2" eb="3">
      <t>ザイ</t>
    </rPh>
    <phoneticPr fontId="7"/>
  </si>
  <si>
    <t>技術開発</t>
  </si>
  <si>
    <t>独創的、革新的な特別の装置</t>
    <rPh sb="0" eb="3">
      <t>ドクソウテキ</t>
    </rPh>
    <rPh sb="4" eb="7">
      <t>カクシンテキ</t>
    </rPh>
    <rPh sb="8" eb="10">
      <t>トクベツ</t>
    </rPh>
    <rPh sb="11" eb="13">
      <t>ソウチ</t>
    </rPh>
    <phoneticPr fontId="7"/>
  </si>
  <si>
    <t>装置及び器具の構成と取扱(JIS Z 2343-4)</t>
    <phoneticPr fontId="2"/>
  </si>
  <si>
    <t>A2</t>
    <phoneticPr fontId="2"/>
  </si>
  <si>
    <t>12.00～16.00</t>
    <phoneticPr fontId="2"/>
  </si>
  <si>
    <t>浸透探傷試験 レベル３ 訓練実施記録</t>
    <rPh sb="0" eb="2">
      <t>シントウ</t>
    </rPh>
    <rPh sb="2" eb="4">
      <t>タンショウ</t>
    </rPh>
    <rPh sb="4" eb="6">
      <t>シケン</t>
    </rPh>
    <rPh sb="12" eb="14">
      <t>クンレン</t>
    </rPh>
    <rPh sb="14" eb="16">
      <t>ジッシ</t>
    </rPh>
    <rPh sb="16" eb="18">
      <t>キロク</t>
    </rPh>
    <phoneticPr fontId="2"/>
  </si>
  <si>
    <t>ＰＴレベル３</t>
  </si>
  <si>
    <t>装置及び器具の構成と取扱
(JIS Z 2343-4)</t>
  </si>
  <si>
    <t>12.00～16.00</t>
  </si>
  <si>
    <t>0.00～4.00</t>
  </si>
  <si>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</si>
  <si>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</si>
  <si>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</si>
  <si>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FAX</t>
    <phoneticPr fontId="2"/>
  </si>
  <si>
    <t>網掛けの入力枠以外は変更しないでください</t>
    <rPh sb="0" eb="2">
      <t>アミカ</t>
    </rPh>
    <rPh sb="4" eb="6">
      <t>ニュウリョク</t>
    </rPh>
    <rPh sb="6" eb="7">
      <t>ワク</t>
    </rPh>
    <rPh sb="7" eb="9">
      <t>イガイ</t>
    </rPh>
    <rPh sb="10" eb="12">
      <t>ヘンコウ</t>
    </rPh>
    <phoneticPr fontId="2"/>
  </si>
  <si>
    <t>有効期限</t>
    <rPh sb="0" eb="2">
      <t>ユウコウ</t>
    </rPh>
    <rPh sb="2" eb="4">
      <t>キゲン</t>
    </rPh>
    <phoneticPr fontId="2"/>
  </si>
  <si>
    <t>8.00～13:00</t>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</si>
  <si>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</si>
  <si>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</si>
  <si>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</si>
  <si>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</si>
  <si>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開始日</t>
    <rPh sb="0" eb="3">
      <t>カイシビ</t>
    </rPh>
    <phoneticPr fontId="2"/>
  </si>
  <si>
    <t>終了日</t>
    <rPh sb="0" eb="2">
      <t>シュウリョウ</t>
    </rPh>
    <rPh sb="2" eb="3">
      <t>ビ</t>
    </rPh>
    <phoneticPr fontId="2"/>
  </si>
  <si>
    <t>PT3</t>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</si>
  <si>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</si>
  <si>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</si>
  <si>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</si>
  <si>
    <t>◆2017年春期試験以降の新規受験申請について◆</t>
    <rPh sb="5" eb="6">
      <t>ネン</t>
    </rPh>
    <rPh sb="6" eb="8">
      <t>シュンキ</t>
    </rPh>
    <rPh sb="8" eb="10">
      <t>シケン</t>
    </rPh>
    <rPh sb="10" eb="12">
      <t>イコウ</t>
    </rPh>
    <rPh sb="13" eb="15">
      <t>シンキ</t>
    </rPh>
    <rPh sb="15" eb="17">
      <t>ジュケン</t>
    </rPh>
    <rPh sb="17" eb="19">
      <t>シンセイ</t>
    </rPh>
    <phoneticPr fontId="2"/>
  </si>
  <si>
    <t>既にご案内しておりますように2017年春期受験申請より、JIS Z 2305:2013に基づく資格制度への切替えに伴う経過措置が終了し、例外なく全ての「訓練実施記録集計表」について「訓練用シラバス」が適用となりますので、お間違えのないようご注意ください。</t>
    <rPh sb="68" eb="70">
      <t>レイガイ</t>
    </rPh>
    <rPh sb="72" eb="73">
      <t>スベ</t>
    </rPh>
    <rPh sb="76" eb="78">
      <t>クンレン</t>
    </rPh>
    <rPh sb="78" eb="80">
      <t>ジッシ</t>
    </rPh>
    <rPh sb="80" eb="82">
      <t>キロク</t>
    </rPh>
    <rPh sb="82" eb="84">
      <t>シュウケイ</t>
    </rPh>
    <rPh sb="84" eb="85">
      <t>ヒョウ</t>
    </rPh>
    <phoneticPr fontId="2"/>
  </si>
  <si>
    <t>・</t>
    <phoneticPr fontId="2"/>
  </si>
  <si>
    <t>旧様式の「訓練実施記録集計表」に設置されていた「旧制度の訓練」の「訓練実施時間」記入欄は使用できなくなります（新様式には「旧制度の訓練」の「訓練実施時間」記入欄がありません）。よって、旧様式の「訓練実施記録」を用いる場合は、その訓練内容が「訓練用シラバス」のどの項目に該当するか仕分ける必要があります。仕分けについては、訓練を行った訓練機関か、訓練者にお問合せください。JSNDI認証事業本部にお問合せいただいても、JSNDI認証事業本部が訓練を行ったわけではありませんのでお答えすることはできません。</t>
    <rPh sb="194" eb="196">
      <t>ホンブ</t>
    </rPh>
    <rPh sb="217" eb="218">
      <t>ホン</t>
    </rPh>
    <phoneticPr fontId="2"/>
  </si>
  <si>
    <t>2016年8月以降に受けた訓練は、新様式の訓練実施記録での作成となります。旧様式で作成された訓練実施記録は受付できません（2016年8月よりも前に受けた訓練は、旧様式の訓練実施記録でも構いません）。</t>
  </si>
  <si>
    <t>＊ホームページの（EA3-2）「訓練用シラバス」及び（EA3-3）「新規試験用訓練についての案内」をご覧ください。</t>
  </si>
  <si>
    <t>経過措置は2016年秋期にて終了しましたので、今後はレベル3の受験資格として、個人学習、論文発表、書籍の執筆及びセミナー参加等は訓練として認められなくなります。「訓練用シラバス」に基づいた訓練が必要となります。</t>
    <rPh sb="0" eb="2">
      <t>ケイカ</t>
    </rPh>
    <rPh sb="2" eb="4">
      <t>ソチ</t>
    </rPh>
    <rPh sb="14" eb="16">
      <t>シュウリョウ</t>
    </rPh>
    <rPh sb="23" eb="25">
      <t>コンゴ</t>
    </rPh>
    <rPh sb="64" eb="66">
      <t>クンレン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</si>
</sst>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Red]\(0.00\)"/>
    <numFmt numFmtId="178" formatCode="0.0_ "/>
    <numFmt numFmtId="179" formatCode="[$-F800]dddd\,\ mmmm\ dd\,\ yyyy"/>
    <numFmt numFmtId="180" formatCode="yyyy&quot;年&quot;m&quot;月&quot;d&quot;日&quot;;@"/>
  </numFmts>
  <fonts count="26">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9"/>
      <color theme="1"/>
      <name val="ＭＳ Ｐゴシック"/>
      <family val="2"/>
      <scheme val="minor"/>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8"/>
      <color theme="1"/>
      <name val="ＭＳ 明朝"/>
      <family val="1"/>
      <charset val="128"/>
    </font>
    <font>
      <sz val="8"/>
      <name val="ＭＳ 明朝"/>
      <family val="1"/>
      <charset val="128"/>
    </font>
    <font>
      <sz val="9"/>
      <name val="ＭＳ Ｐ明朝"/>
      <family val="1"/>
      <charset val="128"/>
    </font>
    <font>
      <sz val="9"/>
      <color theme="1"/>
      <name val="ＭＳ Ｐ明朝"/>
      <family val="1"/>
      <charset val="128"/>
    </font>
    <font>
      <b/>
      <sz val="12"/>
      <color theme="1"/>
      <name val="ＭＳ Ｐ明朝"/>
      <family val="1"/>
      <charset val="128"/>
    </font>
    <font>
      <sz val="11"/>
      <name val="ＭＳ Ｐゴシック"/>
      <family val="3"/>
      <charset val="128"/>
    </font>
    <font>
      <sz val="11"/>
      <color theme="1"/>
      <name val="ＭＳ Ｐ明朝"/>
      <family val="1"/>
      <charset val="128"/>
    </font>
    <font>
      <sz val="11"/>
      <name val="ＭＳ 明朝"/>
      <family val="1"/>
      <charset val="128"/>
    </font>
    <font>
      <sz val="16"/>
      <color rgb="FFFF0000"/>
      <name val="AR Pゴシック体S"/>
      <family val="3"/>
      <charset val="128"/>
    </font>
    <font>
      <sz val="8"/>
      <color rgb="FFFF0000"/>
      <name val="ＭＳ 明朝"/>
      <family val="1"/>
      <charset val="128"/>
    </font>
    <font>
      <b/>
      <sz val="14"/>
      <color theme="1"/>
      <name val="ＭＳ Ｐゴシック"/>
      <family val="3"/>
      <charset val="128"/>
      <scheme val="minor"/>
    </font>
    <font>
      <sz val="12"/>
      <color theme="1"/>
      <name val="ＭＳ ゴシック"/>
      <family val="3"/>
      <charset val="128"/>
    </font>
    <font>
      <b/>
      <u/>
      <sz val="12"/>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34">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top/>
      <bottom style="dashed">
        <color auto="1"/>
      </bottom>
      <diagonal/>
    </border>
    <border>
      <left/>
      <right style="thin">
        <color auto="1"/>
      </right>
      <top/>
      <bottom style="dashed">
        <color auto="1"/>
      </bottom>
      <diagonal/>
    </border>
    <border>
      <left style="thin">
        <color auto="1"/>
      </left>
      <right/>
      <top style="dashed">
        <color auto="1"/>
      </top>
      <bottom/>
      <diagonal/>
    </border>
    <border>
      <left/>
      <right style="thin">
        <color auto="1"/>
      </right>
      <top style="dash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s>
  <cellStyleXfs count="2">
    <xf numFmtId="0" fontId="0" fillId="0" borderId="0"/>
    <xf numFmtId="0" fontId="18" fillId="0" borderId="0"/>
  </cellStyleXfs>
  <cellXfs count="278">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6" fillId="0" borderId="0" xfId="0" applyFont="1"/>
    <xf numFmtId="0" fontId="8" fillId="0" borderId="22" xfId="0" applyFont="1" applyBorder="1"/>
    <xf numFmtId="0" fontId="8" fillId="0" borderId="23" xfId="0" applyFont="1" applyBorder="1"/>
    <xf numFmtId="0" fontId="3" fillId="0" borderId="22" xfId="0" applyFont="1" applyBorder="1"/>
    <xf numFmtId="0" fontId="8" fillId="0" borderId="24" xfId="0" applyFont="1" applyBorder="1"/>
    <xf numFmtId="0" fontId="8" fillId="0" borderId="0" xfId="0" applyFont="1" applyBorder="1"/>
    <xf numFmtId="0" fontId="9" fillId="0" borderId="0" xfId="0" applyFont="1"/>
    <xf numFmtId="0" fontId="6" fillId="0" borderId="9" xfId="0" applyFont="1" applyBorder="1"/>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1" fillId="0" borderId="0" xfId="0" applyNumberFormat="1" applyFont="1" applyBorder="1" applyAlignment="1">
      <alignment horizontal="center"/>
    </xf>
    <xf numFmtId="0" fontId="12" fillId="0" borderId="0" xfId="0" applyFont="1"/>
    <xf numFmtId="0" fontId="13" fillId="0" borderId="9" xfId="0" applyFont="1" applyBorder="1" applyAlignment="1">
      <alignment horizontal="center" vertical="center"/>
    </xf>
    <xf numFmtId="177" fontId="14" fillId="0" borderId="9" xfId="0" applyNumberFormat="1" applyFont="1" applyBorder="1" applyAlignment="1">
      <alignment horizontal="center" vertical="center"/>
    </xf>
    <xf numFmtId="0" fontId="14" fillId="0" borderId="0" xfId="0" applyFont="1"/>
    <xf numFmtId="177" fontId="14" fillId="0" borderId="0" xfId="0" applyNumberFormat="1" applyFont="1"/>
    <xf numFmtId="177" fontId="14" fillId="0" borderId="0" xfId="0" applyNumberFormat="1" applyFont="1" applyAlignment="1">
      <alignment horizontal="right" vertical="center"/>
    </xf>
    <xf numFmtId="0" fontId="14" fillId="0" borderId="0" xfId="0" applyFont="1" applyAlignment="1">
      <alignment horizontal="right" vertical="center"/>
    </xf>
    <xf numFmtId="178" fontId="14" fillId="0" borderId="0" xfId="0" applyNumberFormat="1" applyFont="1" applyBorder="1" applyAlignment="1">
      <alignment horizontal="center" vertical="center"/>
    </xf>
    <xf numFmtId="0" fontId="13" fillId="0" borderId="0" xfId="0" applyFont="1"/>
    <xf numFmtId="176" fontId="3" fillId="0" borderId="9" xfId="0" applyNumberFormat="1" applyFont="1" applyBorder="1" applyAlignment="1">
      <alignment horizontal="center" vertical="center" shrinkToFit="1"/>
    </xf>
    <xf numFmtId="0" fontId="15" fillId="0" borderId="0" xfId="0" applyFont="1"/>
    <xf numFmtId="0" fontId="15" fillId="0" borderId="0" xfId="0" applyFont="1" applyAlignment="1">
      <alignment horizontal="right" vertical="center"/>
    </xf>
    <xf numFmtId="176" fontId="15" fillId="0" borderId="16" xfId="0" applyNumberFormat="1" applyFont="1" applyBorder="1" applyAlignment="1">
      <alignment horizontal="center" vertical="center" shrinkToFit="1"/>
    </xf>
    <xf numFmtId="0" fontId="16" fillId="0" borderId="9" xfId="0" applyFont="1" applyBorder="1" applyAlignment="1">
      <alignment wrapText="1"/>
    </xf>
    <xf numFmtId="0" fontId="16" fillId="0" borderId="0" xfId="0" applyFont="1"/>
    <xf numFmtId="0" fontId="16" fillId="0" borderId="9" xfId="0" applyFont="1" applyBorder="1"/>
    <xf numFmtId="0" fontId="16" fillId="0" borderId="9" xfId="0" applyFont="1" applyBorder="1" applyAlignment="1">
      <alignment horizontal="right"/>
    </xf>
    <xf numFmtId="0" fontId="16" fillId="0" borderId="25" xfId="0" applyFont="1" applyBorder="1" applyAlignment="1">
      <alignment horizontal="left" vertical="center" wrapText="1"/>
    </xf>
    <xf numFmtId="0" fontId="16" fillId="0" borderId="0" xfId="0" applyFont="1" applyAlignment="1"/>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6" fillId="0" borderId="9" xfId="0" applyFont="1" applyBorder="1" applyAlignment="1">
      <alignment horizontal="left" vertical="center" wrapText="1"/>
    </xf>
    <xf numFmtId="176" fontId="16" fillId="0" borderId="9" xfId="0" applyNumberFormat="1" applyFont="1" applyBorder="1" applyAlignment="1">
      <alignment horizontal="center" vertical="center"/>
    </xf>
    <xf numFmtId="0" fontId="16" fillId="0" borderId="9" xfId="0" applyFont="1" applyBorder="1" applyAlignment="1">
      <alignment vertical="center" wrapText="1"/>
    </xf>
    <xf numFmtId="0" fontId="13" fillId="0" borderId="0" xfId="0" applyFont="1" applyAlignment="1"/>
    <xf numFmtId="176" fontId="13" fillId="0" borderId="9" xfId="0" applyNumberFormat="1" applyFont="1" applyBorder="1" applyAlignment="1">
      <alignment horizontal="center" vertical="center"/>
    </xf>
    <xf numFmtId="0" fontId="3" fillId="0" borderId="9" xfId="0" applyFont="1" applyBorder="1" applyAlignment="1">
      <alignment horizontal="center" vertical="center" shrinkToFit="1"/>
    </xf>
    <xf numFmtId="177" fontId="6" fillId="0" borderId="9" xfId="0" applyNumberFormat="1" applyFont="1" applyBorder="1" applyAlignment="1">
      <alignment horizontal="center" vertical="center" shrinkToFit="1"/>
    </xf>
    <xf numFmtId="176" fontId="13" fillId="0" borderId="12" xfId="0" applyNumberFormat="1" applyFont="1" applyBorder="1" applyAlignment="1">
      <alignment horizontal="center" vertical="center"/>
    </xf>
    <xf numFmtId="176" fontId="13" fillId="0" borderId="20" xfId="0" applyNumberFormat="1" applyFont="1" applyBorder="1" applyAlignment="1">
      <alignment horizontal="center" vertical="center"/>
    </xf>
    <xf numFmtId="0" fontId="13" fillId="0" borderId="1" xfId="0" applyFont="1" applyBorder="1" applyAlignment="1">
      <alignment horizontal="center" vertical="center"/>
    </xf>
    <xf numFmtId="177" fontId="14" fillId="0" borderId="1" xfId="0" applyNumberFormat="1" applyFont="1" applyBorder="1" applyAlignment="1">
      <alignment horizontal="center" vertical="center"/>
    </xf>
    <xf numFmtId="0" fontId="1" fillId="0" borderId="0" xfId="0" applyFont="1" applyAlignment="1">
      <alignment horizontal="center" vertical="center"/>
    </xf>
    <xf numFmtId="0" fontId="16" fillId="0" borderId="12" xfId="0" applyFont="1" applyBorder="1" applyAlignment="1">
      <alignment horizontal="left" vertical="center" wrapText="1"/>
    </xf>
    <xf numFmtId="0" fontId="16" fillId="0" borderId="20" xfId="0" applyFont="1" applyBorder="1" applyAlignment="1">
      <alignment horizontal="left" vertical="center" wrapText="1"/>
    </xf>
    <xf numFmtId="176" fontId="16" fillId="0" borderId="12" xfId="0" applyNumberFormat="1" applyFont="1" applyBorder="1" applyAlignment="1">
      <alignment horizontal="center" vertical="center"/>
    </xf>
    <xf numFmtId="176" fontId="16" fillId="0" borderId="20" xfId="0" applyNumberFormat="1" applyFont="1" applyBorder="1" applyAlignment="1">
      <alignment horizontal="center" vertical="center"/>
    </xf>
    <xf numFmtId="0" fontId="16" fillId="0" borderId="9" xfId="0" applyFont="1" applyBorder="1" applyAlignment="1">
      <alignment horizontal="center" vertical="center"/>
    </xf>
    <xf numFmtId="0" fontId="19" fillId="0" borderId="0" xfId="0" applyFont="1"/>
    <xf numFmtId="0" fontId="16" fillId="0" borderId="32" xfId="0" applyFont="1" applyBorder="1" applyAlignment="1">
      <alignment horizontal="left" vertical="center" wrapText="1"/>
    </xf>
    <xf numFmtId="0" fontId="16" fillId="0" borderId="33" xfId="0" applyFont="1" applyBorder="1" applyAlignment="1">
      <alignment horizontal="left" vertical="center" wrapText="1"/>
    </xf>
    <xf numFmtId="0" fontId="16" fillId="0" borderId="12" xfId="0" applyFont="1" applyBorder="1" applyAlignment="1">
      <alignment vertical="center" wrapText="1"/>
    </xf>
    <xf numFmtId="0" fontId="16" fillId="0" borderId="20" xfId="0" applyFont="1" applyBorder="1" applyAlignment="1">
      <alignment vertical="center" wrapText="1"/>
    </xf>
    <xf numFmtId="0" fontId="6" fillId="0" borderId="9" xfId="0" applyFont="1" applyBorder="1" applyAlignment="1">
      <alignment horizontal="center" vertical="center" shrinkToFit="1"/>
    </xf>
    <xf numFmtId="176" fontId="16" fillId="2" borderId="9"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20"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20"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20" fillId="2" borderId="9" xfId="0" applyNumberFormat="1" applyFont="1" applyFill="1" applyBorder="1" applyAlignment="1" applyProtection="1">
      <alignment horizontal="left" vertical="center"/>
      <protection locked="0"/>
    </xf>
    <xf numFmtId="49" fontId="15"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wrapText="1"/>
    </xf>
    <xf numFmtId="180" fontId="15"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xf>
    <xf numFmtId="49" fontId="16" fillId="2" borderId="9" xfId="0" applyNumberFormat="1" applyFont="1" applyFill="1" applyBorder="1" applyAlignment="1" applyProtection="1">
      <alignment horizontal="left" vertical="center" wrapText="1"/>
      <protection locked="0"/>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9" xfId="0" applyFont="1" applyBorder="1" applyAlignment="1">
      <alignment horizontal="center" vertical="center"/>
    </xf>
    <xf numFmtId="0" fontId="16" fillId="0" borderId="9" xfId="0" applyFont="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9" xfId="0" applyFont="1" applyBorder="1" applyAlignment="1">
      <alignment horizontal="center" vertical="center" wrapText="1"/>
    </xf>
    <xf numFmtId="14" fontId="16" fillId="2" borderId="9"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shrinkToFit="1"/>
      <protection locked="0"/>
    </xf>
    <xf numFmtId="177" fontId="6" fillId="0" borderId="1" xfId="0" applyNumberFormat="1" applyFont="1" applyBorder="1" applyAlignment="1">
      <alignment horizontal="center" vertical="center" shrinkToFit="1"/>
    </xf>
    <xf numFmtId="0" fontId="1" fillId="0" borderId="0" xfId="0" applyFont="1" applyAlignment="1">
      <alignment horizontal="center" vertical="center"/>
    </xf>
    <xf numFmtId="177" fontId="3" fillId="0" borderId="1" xfId="0" applyNumberFormat="1" applyFont="1" applyBorder="1" applyAlignment="1">
      <alignment vertical="center" shrinkToFit="1"/>
    </xf>
    <xf numFmtId="177" fontId="22" fillId="0" borderId="1" xfId="0" applyNumberFormat="1" applyFont="1" applyBorder="1" applyAlignment="1">
      <alignment horizontal="center" vertical="center"/>
    </xf>
    <xf numFmtId="177" fontId="22" fillId="0" borderId="4" xfId="0" applyNumberFormat="1" applyFont="1" applyBorder="1" applyAlignment="1">
      <alignment horizontal="center" vertical="center"/>
    </xf>
    <xf numFmtId="177" fontId="11" fillId="0" borderId="2" xfId="0" applyNumberFormat="1" applyFont="1" applyBorder="1" applyAlignment="1">
      <alignment horizontal="center" vertical="center" shrinkToFit="1"/>
    </xf>
    <xf numFmtId="0" fontId="11" fillId="0" borderId="2" xfId="0" applyFont="1" applyBorder="1" applyAlignment="1">
      <alignment horizontal="center" vertical="center" shrinkToFit="1"/>
    </xf>
    <xf numFmtId="176" fontId="16" fillId="2" borderId="12" xfId="0" applyNumberFormat="1" applyFont="1" applyFill="1" applyBorder="1" applyAlignment="1" applyProtection="1">
      <alignment horizontal="center" vertical="center"/>
      <protection locked="0"/>
    </xf>
    <xf numFmtId="176" fontId="16" fillId="2" borderId="20" xfId="0" applyNumberFormat="1" applyFont="1" applyFill="1" applyBorder="1" applyAlignment="1" applyProtection="1">
      <alignment horizontal="center" vertical="center"/>
      <protection locked="0"/>
    </xf>
    <xf numFmtId="49" fontId="16" fillId="2" borderId="9" xfId="0" applyNumberFormat="1" applyFont="1" applyFill="1" applyBorder="1" applyAlignment="1" applyProtection="1">
      <alignment horizontal="left" vertical="center"/>
      <protection locked="0"/>
    </xf>
    <xf numFmtId="49" fontId="15" fillId="2" borderId="1" xfId="0" applyNumberFormat="1" applyFont="1" applyFill="1" applyBorder="1" applyAlignment="1" applyProtection="1">
      <alignment horizontal="center" vertical="center"/>
      <protection locked="0"/>
    </xf>
    <xf numFmtId="0" fontId="23" fillId="0" borderId="0" xfId="0" applyFont="1"/>
    <xf numFmtId="0" fontId="0" fillId="0" borderId="0" xfId="0" applyAlignment="1">
      <alignment horizontal="center" vertical="top"/>
    </xf>
    <xf numFmtId="0" fontId="25" fillId="0" borderId="0" xfId="0" applyFont="1" applyAlignment="1">
      <alignment vertical="center" wrapText="1"/>
    </xf>
    <xf numFmtId="0" fontId="24" fillId="0" borderId="0" xfId="0" applyFont="1" applyAlignment="1">
      <alignment horizontal="left" vertical="center" wrapText="1"/>
    </xf>
    <xf numFmtId="0" fontId="25" fillId="0" borderId="0" xfId="0" applyFont="1" applyAlignment="1">
      <alignment horizontal="left" vertical="center" wrapText="1"/>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177" fontId="14" fillId="2" borderId="6" xfId="0" applyNumberFormat="1" applyFont="1" applyFill="1" applyBorder="1" applyAlignment="1" applyProtection="1">
      <alignment horizontal="center" vertical="center"/>
      <protection locked="0"/>
    </xf>
    <xf numFmtId="177" fontId="14" fillId="2" borderId="2" xfId="0" applyNumberFormat="1" applyFont="1" applyFill="1" applyBorder="1" applyAlignment="1" applyProtection="1">
      <alignment horizontal="center" vertical="center"/>
      <protection locked="0"/>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6" xfId="0" applyFont="1" applyBorder="1" applyAlignment="1">
      <alignment horizontal="center" vertical="center"/>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177" fontId="14" fillId="0" borderId="12" xfId="0" applyNumberFormat="1" applyFont="1" applyBorder="1" applyAlignment="1">
      <alignment horizontal="center" vertical="center"/>
    </xf>
    <xf numFmtId="177" fontId="14" fillId="0" borderId="16" xfId="0" applyNumberFormat="1" applyFont="1" applyBorder="1" applyAlignment="1">
      <alignment horizontal="center" vertical="center"/>
    </xf>
    <xf numFmtId="177" fontId="22" fillId="0" borderId="4" xfId="0" applyNumberFormat="1" applyFont="1" applyBorder="1" applyAlignment="1">
      <alignment horizontal="center" vertical="center"/>
    </xf>
    <xf numFmtId="177" fontId="22" fillId="0" borderId="7" xfId="0" applyNumberFormat="1" applyFont="1" applyBorder="1" applyAlignment="1">
      <alignment horizontal="center" vertical="center"/>
    </xf>
    <xf numFmtId="177" fontId="22" fillId="0" borderId="1" xfId="0" applyNumberFormat="1" applyFont="1" applyBorder="1" applyAlignment="1">
      <alignment horizontal="center" vertical="center"/>
    </xf>
    <xf numFmtId="177" fontId="14" fillId="2" borderId="13" xfId="0" applyNumberFormat="1" applyFont="1" applyFill="1" applyBorder="1" applyAlignment="1" applyProtection="1">
      <alignment horizontal="center" vertical="center"/>
      <protection locked="0"/>
    </xf>
    <xf numFmtId="177" fontId="14" fillId="2" borderId="5" xfId="0" applyNumberFormat="1" applyFont="1" applyFill="1" applyBorder="1" applyAlignment="1" applyProtection="1">
      <alignment horizontal="center" vertical="center"/>
      <protection locked="0"/>
    </xf>
    <xf numFmtId="177" fontId="14" fillId="2" borderId="17" xfId="0" applyNumberFormat="1" applyFont="1" applyFill="1" applyBorder="1" applyAlignment="1" applyProtection="1">
      <alignment horizontal="center" vertical="center"/>
      <protection locked="0"/>
    </xf>
    <xf numFmtId="177" fontId="14" fillId="2" borderId="8" xfId="0" applyNumberFormat="1" applyFont="1" applyFill="1" applyBorder="1" applyAlignment="1" applyProtection="1">
      <alignment horizontal="center" vertical="center"/>
      <protection locked="0"/>
    </xf>
    <xf numFmtId="0" fontId="14" fillId="0" borderId="3" xfId="0" applyFont="1" applyBorder="1" applyAlignment="1">
      <alignment horizontal="left" vertical="center" wrapText="1"/>
    </xf>
    <xf numFmtId="0" fontId="14" fillId="0" borderId="21" xfId="0" applyFont="1" applyBorder="1" applyAlignment="1">
      <alignment horizontal="lef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77" fontId="14" fillId="0" borderId="1" xfId="0" applyNumberFormat="1" applyFont="1" applyBorder="1" applyAlignment="1">
      <alignment horizontal="center" vertical="center"/>
    </xf>
    <xf numFmtId="177" fontId="14" fillId="0" borderId="2" xfId="0" applyNumberFormat="1" applyFont="1" applyBorder="1" applyAlignment="1">
      <alignment horizontal="center" vertical="center"/>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177" fontId="14" fillId="0" borderId="20" xfId="0" applyNumberFormat="1" applyFont="1" applyBorder="1" applyAlignment="1">
      <alignment horizontal="center" vertical="center"/>
    </xf>
    <xf numFmtId="177" fontId="22" fillId="0" borderId="3" xfId="0" applyNumberFormat="1" applyFont="1" applyBorder="1" applyAlignment="1">
      <alignment horizontal="center" vertical="center"/>
    </xf>
    <xf numFmtId="177" fontId="14" fillId="2" borderId="0" xfId="0" applyNumberFormat="1" applyFont="1" applyFill="1" applyBorder="1" applyAlignment="1" applyProtection="1">
      <alignment horizontal="center" vertical="center"/>
      <protection locked="0"/>
    </xf>
    <xf numFmtId="177" fontId="14" fillId="2" borderId="21" xfId="0" applyNumberFormat="1" applyFont="1" applyFill="1" applyBorder="1" applyAlignment="1" applyProtection="1">
      <alignment horizontal="center" vertical="center"/>
      <protection locked="0"/>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176" fontId="13" fillId="0" borderId="12" xfId="0" applyNumberFormat="1" applyFont="1" applyBorder="1" applyAlignment="1">
      <alignment horizontal="center" vertical="center"/>
    </xf>
    <xf numFmtId="176" fontId="13" fillId="0" borderId="20" xfId="0" applyNumberFormat="1" applyFont="1" applyBorder="1" applyAlignment="1">
      <alignment horizontal="center" vertical="center"/>
    </xf>
    <xf numFmtId="176" fontId="13" fillId="0" borderId="16" xfId="0" applyNumberFormat="1" applyFont="1" applyBorder="1" applyAlignment="1">
      <alignment horizontal="center" vertical="center"/>
    </xf>
    <xf numFmtId="0" fontId="13" fillId="0" borderId="28" xfId="0" applyFont="1" applyBorder="1" applyAlignment="1">
      <alignment horizontal="left" vertical="center" wrapText="1"/>
    </xf>
    <xf numFmtId="0" fontId="13" fillId="0" borderId="29" xfId="0" applyFont="1" applyBorder="1" applyAlignment="1">
      <alignment horizontal="left"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30" xfId="0" applyFont="1" applyBorder="1" applyAlignment="1">
      <alignment horizontal="left" vertical="center" wrapText="1"/>
    </xf>
    <xf numFmtId="0" fontId="13" fillId="0" borderId="31" xfId="0" applyFont="1" applyBorder="1" applyAlignment="1">
      <alignment horizontal="left" vertical="center" wrapText="1"/>
    </xf>
    <xf numFmtId="49" fontId="20" fillId="2" borderId="1" xfId="0" applyNumberFormat="1" applyFont="1" applyFill="1" applyBorder="1" applyAlignment="1" applyProtection="1">
      <alignment horizontal="left" vertical="center"/>
      <protection locked="0"/>
    </xf>
    <xf numFmtId="49" fontId="20" fillId="2" borderId="6" xfId="0" applyNumberFormat="1" applyFont="1" applyFill="1" applyBorder="1" applyAlignment="1" applyProtection="1">
      <alignment horizontal="left"/>
      <protection locked="0"/>
    </xf>
    <xf numFmtId="49" fontId="20" fillId="2" borderId="2" xfId="0" applyNumberFormat="1" applyFont="1" applyFill="1" applyBorder="1" applyAlignment="1" applyProtection="1">
      <alignment horizontal="left"/>
      <protection locked="0"/>
    </xf>
    <xf numFmtId="49" fontId="20" fillId="2" borderId="6" xfId="0" applyNumberFormat="1" applyFont="1" applyFill="1" applyBorder="1" applyAlignment="1" applyProtection="1">
      <alignment horizontal="left" vertical="center" wrapText="1"/>
      <protection locked="0"/>
    </xf>
    <xf numFmtId="49" fontId="20" fillId="2" borderId="6" xfId="0" applyNumberFormat="1" applyFont="1" applyFill="1" applyBorder="1" applyAlignment="1" applyProtection="1">
      <alignment horizontal="left" wrapText="1"/>
      <protection locked="0"/>
    </xf>
    <xf numFmtId="49" fontId="20" fillId="2" borderId="2" xfId="0" applyNumberFormat="1" applyFont="1" applyFill="1" applyBorder="1" applyAlignment="1" applyProtection="1">
      <alignment horizontal="left" wrapText="1"/>
      <protection locked="0"/>
    </xf>
    <xf numFmtId="0" fontId="10" fillId="2" borderId="12"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6" fillId="0" borderId="12" xfId="0" applyFont="1" applyBorder="1" applyAlignment="1">
      <alignment horizontal="left" vertical="center"/>
    </xf>
    <xf numFmtId="0" fontId="6" fillId="0" borderId="16" xfId="0" applyFont="1" applyBorder="1" applyAlignment="1">
      <alignment horizontal="left" vertical="center"/>
    </xf>
    <xf numFmtId="49" fontId="10" fillId="2" borderId="1"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protection locked="0"/>
    </xf>
    <xf numFmtId="49" fontId="20" fillId="2" borderId="6" xfId="0" applyNumberFormat="1" applyFont="1" applyFill="1" applyBorder="1" applyAlignment="1" applyProtection="1">
      <alignment horizontal="center"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6" fillId="2" borderId="6" xfId="0" applyNumberFormat="1" applyFont="1" applyFill="1" applyBorder="1" applyAlignment="1" applyProtection="1">
      <alignment horizontal="center" vertical="center"/>
      <protection locked="0"/>
    </xf>
    <xf numFmtId="179" fontId="20" fillId="2" borderId="6" xfId="0" applyNumberFormat="1" applyFont="1" applyFill="1" applyBorder="1" applyAlignment="1" applyProtection="1">
      <alignment horizontal="center" vertical="center"/>
      <protection locked="0"/>
    </xf>
    <xf numFmtId="179" fontId="20" fillId="2" borderId="2" xfId="0" applyNumberFormat="1" applyFont="1" applyFill="1" applyBorder="1" applyAlignment="1" applyProtection="1">
      <alignment horizontal="center" vertical="center"/>
      <protection locked="0"/>
    </xf>
    <xf numFmtId="0" fontId="6" fillId="0" borderId="9" xfId="0" applyFont="1" applyBorder="1" applyAlignment="1">
      <alignment horizontal="center" vertical="center" shrinkToFit="1"/>
    </xf>
    <xf numFmtId="177" fontId="6" fillId="0" borderId="9" xfId="0" applyNumberFormat="1" applyFont="1" applyBorder="1" applyAlignment="1">
      <alignment horizontal="center" shrinkToFit="1"/>
    </xf>
    <xf numFmtId="0" fontId="3" fillId="0" borderId="9" xfId="0" applyFont="1" applyBorder="1" applyAlignment="1">
      <alignment horizontal="center" vertical="center" shrinkToFit="1"/>
    </xf>
    <xf numFmtId="177" fontId="6" fillId="0" borderId="1" xfId="0" applyNumberFormat="1" applyFont="1" applyBorder="1" applyAlignment="1">
      <alignment horizontal="center" vertical="center" shrinkToFit="1"/>
    </xf>
    <xf numFmtId="177" fontId="6" fillId="0" borderId="2" xfId="0" applyNumberFormat="1" applyFont="1" applyBorder="1" applyAlignment="1">
      <alignment horizontal="center" vertical="center" shrinkToFit="1"/>
    </xf>
    <xf numFmtId="177" fontId="6" fillId="0" borderId="6" xfId="0" applyNumberFormat="1" applyFont="1" applyBorder="1" applyAlignment="1">
      <alignment horizontal="center" vertical="center" shrinkToFit="1"/>
    </xf>
    <xf numFmtId="0" fontId="6" fillId="0" borderId="1"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2" xfId="0" applyFont="1" applyBorder="1" applyAlignment="1">
      <alignment horizontal="center" vertical="center" shrinkToFit="1"/>
    </xf>
    <xf numFmtId="49" fontId="16" fillId="2" borderId="12" xfId="0" applyNumberFormat="1" applyFont="1" applyFill="1" applyBorder="1" applyAlignment="1" applyProtection="1">
      <alignment horizontal="left" vertical="center"/>
      <protection locked="0"/>
    </xf>
    <xf numFmtId="49" fontId="16" fillId="2" borderId="16" xfId="0" applyNumberFormat="1" applyFont="1" applyFill="1" applyBorder="1" applyAlignment="1" applyProtection="1">
      <alignment horizontal="left" vertical="center"/>
      <protection locked="0"/>
    </xf>
    <xf numFmtId="49" fontId="16" fillId="2" borderId="4" xfId="0" applyNumberFormat="1" applyFont="1" applyFill="1" applyBorder="1" applyAlignment="1" applyProtection="1">
      <alignment horizontal="left" vertical="center"/>
      <protection locked="0"/>
    </xf>
    <xf numFmtId="49" fontId="16" fillId="2" borderId="5" xfId="0" applyNumberFormat="1" applyFont="1" applyFill="1" applyBorder="1" applyAlignment="1" applyProtection="1">
      <alignment horizontal="left" vertical="center"/>
      <protection locked="0"/>
    </xf>
    <xf numFmtId="49" fontId="16" fillId="2" borderId="3" xfId="0" applyNumberFormat="1" applyFont="1" applyFill="1" applyBorder="1" applyAlignment="1" applyProtection="1">
      <alignment horizontal="left" vertical="center"/>
      <protection locked="0"/>
    </xf>
    <xf numFmtId="49" fontId="16" fillId="2" borderId="21" xfId="0" applyNumberFormat="1" applyFont="1" applyFill="1" applyBorder="1" applyAlignment="1" applyProtection="1">
      <alignment horizontal="left" vertical="center"/>
      <protection locked="0"/>
    </xf>
    <xf numFmtId="49" fontId="16" fillId="2" borderId="7" xfId="0" applyNumberFormat="1" applyFont="1" applyFill="1" applyBorder="1" applyAlignment="1" applyProtection="1">
      <alignment horizontal="left" vertical="center"/>
      <protection locked="0"/>
    </xf>
    <xf numFmtId="49" fontId="16" fillId="2" borderId="8" xfId="0" applyNumberFormat="1" applyFont="1" applyFill="1" applyBorder="1" applyAlignment="1" applyProtection="1">
      <alignment horizontal="left" vertical="center"/>
      <protection locked="0"/>
    </xf>
    <xf numFmtId="49" fontId="16" fillId="2" borderId="20" xfId="0" applyNumberFormat="1" applyFont="1" applyFill="1" applyBorder="1" applyAlignment="1" applyProtection="1">
      <alignment horizontal="left" vertical="center"/>
      <protection locked="0"/>
    </xf>
    <xf numFmtId="14" fontId="16" fillId="2" borderId="12" xfId="0" applyNumberFormat="1" applyFont="1" applyFill="1" applyBorder="1" applyAlignment="1" applyProtection="1">
      <alignment horizontal="center" vertical="center" wrapText="1"/>
      <protection locked="0"/>
    </xf>
    <xf numFmtId="14" fontId="16" fillId="2" borderId="16" xfId="0" applyNumberFormat="1" applyFont="1" applyFill="1" applyBorder="1" applyAlignment="1" applyProtection="1">
      <alignment horizontal="center" vertical="center" wrapText="1"/>
      <protection locked="0"/>
    </xf>
    <xf numFmtId="0" fontId="16" fillId="0" borderId="12" xfId="0" applyFont="1" applyBorder="1" applyAlignment="1">
      <alignment horizontal="left" vertical="center" wrapText="1"/>
    </xf>
    <xf numFmtId="0" fontId="16" fillId="0" borderId="20" xfId="0" applyFont="1" applyBorder="1" applyAlignment="1">
      <alignment horizontal="left" vertical="center" wrapText="1"/>
    </xf>
    <xf numFmtId="0" fontId="16" fillId="0" borderId="16" xfId="0" applyFont="1" applyBorder="1" applyAlignment="1">
      <alignment horizontal="left" vertical="center" wrapText="1"/>
    </xf>
    <xf numFmtId="176" fontId="16" fillId="0" borderId="12" xfId="0" applyNumberFormat="1" applyFont="1" applyBorder="1" applyAlignment="1">
      <alignment horizontal="center" vertical="center"/>
    </xf>
    <xf numFmtId="176" fontId="16" fillId="0" borderId="20" xfId="0" applyNumberFormat="1" applyFont="1" applyBorder="1" applyAlignment="1">
      <alignment horizontal="center" vertical="center"/>
    </xf>
    <xf numFmtId="176" fontId="16" fillId="0" borderId="16" xfId="0" applyNumberFormat="1" applyFont="1" applyBorder="1" applyAlignment="1">
      <alignment horizontal="center" vertical="center"/>
    </xf>
    <xf numFmtId="176" fontId="16" fillId="2" borderId="12" xfId="0" applyNumberFormat="1" applyFont="1" applyFill="1" applyBorder="1" applyAlignment="1" applyProtection="1">
      <alignment horizontal="center" vertical="center"/>
      <protection locked="0"/>
    </xf>
    <xf numFmtId="176" fontId="16" fillId="2" borderId="20" xfId="0" applyNumberFormat="1" applyFont="1" applyFill="1" applyBorder="1" applyAlignment="1" applyProtection="1">
      <alignment horizontal="center" vertical="center"/>
      <protection locked="0"/>
    </xf>
    <xf numFmtId="176" fontId="16" fillId="2" borderId="16" xfId="0" applyNumberFormat="1" applyFont="1" applyFill="1" applyBorder="1" applyAlignment="1" applyProtection="1">
      <alignment horizontal="center" vertical="center"/>
      <protection locked="0"/>
    </xf>
    <xf numFmtId="14" fontId="16" fillId="2" borderId="20" xfId="0" applyNumberFormat="1" applyFont="1" applyFill="1" applyBorder="1" applyAlignment="1" applyProtection="1">
      <alignment horizontal="center" vertical="center" wrapText="1"/>
      <protection locked="0"/>
    </xf>
    <xf numFmtId="0" fontId="17" fillId="0" borderId="0" xfId="0" applyFont="1" applyAlignment="1">
      <alignment horizontal="center" vertical="center"/>
    </xf>
    <xf numFmtId="0" fontId="16" fillId="0" borderId="4" xfId="0" applyFont="1" applyBorder="1" applyAlignment="1">
      <alignment horizontal="left" vertical="center" wrapText="1"/>
    </xf>
    <xf numFmtId="0" fontId="16" fillId="0" borderId="13" xfId="0" applyFont="1" applyBorder="1" applyAlignment="1">
      <alignment horizontal="left" vertical="center" wrapText="1"/>
    </xf>
    <xf numFmtId="0" fontId="16" fillId="0" borderId="5" xfId="0" applyFont="1" applyBorder="1" applyAlignment="1">
      <alignment horizontal="left" vertical="center" wrapText="1"/>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16" fillId="0" borderId="21" xfId="0" applyFont="1" applyBorder="1" applyAlignment="1">
      <alignment horizontal="left" vertical="center" wrapText="1"/>
    </xf>
    <xf numFmtId="0" fontId="16" fillId="0" borderId="7" xfId="0" applyFont="1" applyBorder="1" applyAlignment="1">
      <alignment horizontal="left" vertical="center" wrapText="1"/>
    </xf>
    <xf numFmtId="0" fontId="16" fillId="0" borderId="17" xfId="0" applyFont="1" applyBorder="1" applyAlignment="1">
      <alignment horizontal="left" vertical="center" wrapText="1"/>
    </xf>
    <xf numFmtId="0" fontId="16" fillId="0" borderId="8" xfId="0" applyFont="1" applyBorder="1" applyAlignment="1">
      <alignment horizontal="left"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left" vertical="center"/>
    </xf>
    <xf numFmtId="0" fontId="16" fillId="0" borderId="0" xfId="0" applyFont="1" applyBorder="1" applyAlignment="1">
      <alignment horizontal="left" vertical="center"/>
    </xf>
    <xf numFmtId="0" fontId="16" fillId="0" borderId="0" xfId="0" applyFont="1" applyAlignment="1">
      <alignment horizontal="left"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176" fontId="15" fillId="0" borderId="1" xfId="0" applyNumberFormat="1" applyFont="1" applyBorder="1" applyAlignment="1">
      <alignment horizontal="center" vertical="center" shrinkToFit="1"/>
    </xf>
    <xf numFmtId="176" fontId="15" fillId="0" borderId="2" xfId="0" applyNumberFormat="1" applyFont="1" applyBorder="1" applyAlignment="1">
      <alignment horizontal="center" vertical="center" shrinkToFit="1"/>
    </xf>
    <xf numFmtId="49" fontId="16" fillId="2" borderId="1" xfId="0" applyNumberFormat="1" applyFont="1" applyFill="1" applyBorder="1" applyAlignment="1" applyProtection="1">
      <alignment horizontal="left" vertical="center"/>
      <protection locked="0"/>
    </xf>
    <xf numFmtId="49" fontId="16" fillId="2" borderId="2" xfId="0" applyNumberFormat="1" applyFont="1" applyFill="1" applyBorder="1" applyAlignment="1" applyProtection="1">
      <alignment horizontal="left" vertical="center"/>
      <protection locked="0"/>
    </xf>
    <xf numFmtId="0" fontId="21" fillId="0" borderId="13" xfId="0" applyFont="1" applyBorder="1" applyAlignment="1">
      <alignment horizontal="center" vertical="center" shrinkToFit="1"/>
    </xf>
    <xf numFmtId="0" fontId="21" fillId="0" borderId="0" xfId="0" applyFont="1" applyBorder="1" applyAlignment="1">
      <alignment horizontal="center" vertical="center" shrinkToFit="1"/>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vertical="center"/>
      <protection locked="0"/>
    </xf>
    <xf numFmtId="49" fontId="15" fillId="2" borderId="2" xfId="0" applyNumberFormat="1" applyFont="1" applyFill="1" applyBorder="1" applyAlignment="1" applyProtection="1">
      <alignment horizontal="left" vertical="center"/>
      <protection locked="0"/>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49" fontId="15" fillId="2" borderId="1"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xf numFmtId="49" fontId="16" fillId="2" borderId="4" xfId="0" applyNumberFormat="1" applyFont="1" applyFill="1" applyBorder="1" applyAlignment="1" applyProtection="1">
      <alignment horizontal="left" vertical="center" wrapText="1"/>
      <protection locked="0"/>
    </xf>
    <xf numFmtId="49" fontId="16" fillId="2" borderId="5" xfId="0" applyNumberFormat="1" applyFont="1" applyFill="1" applyBorder="1" applyAlignment="1" applyProtection="1">
      <alignment horizontal="left" vertical="center" wrapText="1"/>
      <protection locked="0"/>
    </xf>
    <xf numFmtId="49" fontId="16" fillId="2" borderId="7" xfId="0" applyNumberFormat="1" applyFont="1" applyFill="1" applyBorder="1" applyAlignment="1" applyProtection="1">
      <alignment horizontal="left" vertical="center" wrapText="1"/>
      <protection locked="0"/>
    </xf>
    <xf numFmtId="49" fontId="16" fillId="2" borderId="8" xfId="0" applyNumberFormat="1" applyFont="1" applyFill="1" applyBorder="1" applyAlignment="1" applyProtection="1">
      <alignment horizontal="left" vertical="center" wrapText="1"/>
      <protection locked="0"/>
    </xf>
    <xf numFmtId="0" fontId="16" fillId="0" borderId="12" xfId="0" applyFont="1" applyBorder="1" applyAlignment="1">
      <alignment vertical="center" wrapText="1"/>
    </xf>
    <xf numFmtId="0" fontId="16" fillId="0" borderId="20" xfId="0" applyFont="1" applyBorder="1" applyAlignment="1">
      <alignment vertical="center" wrapText="1"/>
    </xf>
    <xf numFmtId="0" fontId="16" fillId="0" borderId="16" xfId="0" applyFont="1" applyBorder="1" applyAlignment="1">
      <alignment vertical="center" wrapText="1"/>
    </xf>
    <xf numFmtId="0" fontId="16" fillId="0" borderId="0" xfId="0" applyFont="1" applyAlignment="1">
      <alignment horizontal="left" vertical="center"/>
    </xf>
    <xf numFmtId="49" fontId="16" fillId="2" borderId="12" xfId="0" applyNumberFormat="1" applyFont="1" applyFill="1" applyBorder="1" applyAlignment="1" applyProtection="1">
      <alignment horizontal="left" vertical="center" wrapText="1"/>
      <protection locked="0"/>
    </xf>
    <xf numFmtId="49" fontId="16" fillId="2" borderId="16" xfId="0" applyNumberFormat="1" applyFont="1" applyFill="1" applyBorder="1" applyAlignment="1" applyProtection="1">
      <alignment horizontal="left" vertical="center" wrapText="1"/>
      <protection locked="0"/>
    </xf>
    <xf numFmtId="0" fontId="16" fillId="0" borderId="9" xfId="0" applyFont="1" applyBorder="1" applyAlignment="1">
      <alignment horizontal="center" vertical="center"/>
    </xf>
    <xf numFmtId="0" fontId="16" fillId="0" borderId="9" xfId="0" applyFont="1" applyBorder="1" applyAlignment="1">
      <alignment horizontal="center" vertical="center" wrapText="1"/>
    </xf>
    <xf numFmtId="49" fontId="16" fillId="2" borderId="20" xfId="0" applyNumberFormat="1" applyFont="1" applyFill="1" applyBorder="1" applyAlignment="1" applyProtection="1">
      <alignment horizontal="left" vertical="center" wrapText="1"/>
      <protection locked="0"/>
    </xf>
    <xf numFmtId="49" fontId="16" fillId="2" borderId="1" xfId="0" applyNumberFormat="1" applyFont="1" applyFill="1" applyBorder="1" applyAlignment="1" applyProtection="1">
      <alignment horizontal="left" vertical="center" wrapText="1"/>
      <protection locked="0"/>
    </xf>
    <xf numFmtId="49" fontId="16" fillId="2" borderId="2" xfId="0" applyNumberFormat="1" applyFont="1" applyFill="1" applyBorder="1" applyAlignment="1" applyProtection="1">
      <alignment horizontal="left" vertical="center" wrapText="1"/>
      <protection locked="0"/>
    </xf>
    <xf numFmtId="49" fontId="16" fillId="2" borderId="3" xfId="0" applyNumberFormat="1" applyFont="1" applyFill="1" applyBorder="1" applyAlignment="1" applyProtection="1">
      <alignment horizontal="left" vertical="center" wrapText="1"/>
      <protection locked="0"/>
    </xf>
    <xf numFmtId="49" fontId="16" fillId="2" borderId="21" xfId="0" applyNumberFormat="1" applyFont="1" applyFill="1" applyBorder="1" applyAlignment="1" applyProtection="1">
      <alignment horizontal="left" vertical="center" wrapText="1"/>
      <protection locked="0"/>
    </xf>
    <xf numFmtId="0" fontId="21" fillId="0" borderId="0" xfId="0" applyFont="1" applyAlignment="1">
      <alignment horizontal="center" vertical="center" shrinkToFi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Layout" zoomScaleNormal="100" workbookViewId="0">
      <selection activeCell="C9" sqref="C9:H9"/>
    </sheetView>
  </sheetViews>
  <sheetFormatPr defaultRowHeight="13.5"/>
  <cols>
    <col min="1" max="2" width="2.75" customWidth="1"/>
    <col min="3" max="3" width="21.375" customWidth="1"/>
    <col min="4" max="4" width="31.125" customWidth="1"/>
  </cols>
  <sheetData>
    <row r="1" spans="1:8" ht="17.25">
      <c r="A1" s="98" t="s">
        <v>137</v>
      </c>
    </row>
    <row r="3" spans="1:8" ht="47.25" customHeight="1">
      <c r="B3" s="101" t="s">
        <v>138</v>
      </c>
      <c r="C3" s="101"/>
      <c r="D3" s="101"/>
      <c r="E3" s="101"/>
      <c r="F3" s="101"/>
      <c r="G3" s="101"/>
      <c r="H3" s="101"/>
    </row>
    <row r="5" spans="1:8" ht="102" customHeight="1">
      <c r="B5" s="99" t="s">
        <v>139</v>
      </c>
      <c r="C5" s="101" t="s">
        <v>140</v>
      </c>
      <c r="D5" s="101"/>
      <c r="E5" s="101"/>
      <c r="F5" s="101"/>
      <c r="G5" s="101"/>
      <c r="H5" s="101"/>
    </row>
    <row r="7" spans="1:8" ht="45.75" customHeight="1">
      <c r="B7" s="99" t="s">
        <v>139</v>
      </c>
      <c r="C7" s="101" t="s">
        <v>141</v>
      </c>
      <c r="D7" s="101"/>
      <c r="E7" s="101"/>
      <c r="F7" s="101"/>
      <c r="G7" s="101"/>
      <c r="H7" s="101"/>
    </row>
    <row r="9" spans="1:8" ht="45.75" customHeight="1">
      <c r="B9" s="99" t="s">
        <v>139</v>
      </c>
      <c r="C9" s="101" t="s">
        <v>143</v>
      </c>
      <c r="D9" s="101"/>
      <c r="E9" s="101"/>
      <c r="F9" s="101"/>
      <c r="G9" s="101"/>
      <c r="H9" s="101"/>
    </row>
    <row r="11" spans="1:8" ht="30.75" customHeight="1">
      <c r="A11" s="102" t="s">
        <v>142</v>
      </c>
      <c r="B11" s="102"/>
      <c r="C11" s="102"/>
      <c r="D11" s="102"/>
      <c r="E11" s="102"/>
      <c r="F11" s="102"/>
      <c r="G11" s="102"/>
      <c r="H11" s="102"/>
    </row>
    <row r="12" spans="1:8" ht="14.25">
      <c r="A12" s="100"/>
      <c r="B12" s="100"/>
      <c r="C12" s="100"/>
      <c r="D12" s="100"/>
      <c r="E12" s="100"/>
      <c r="F12" s="100"/>
    </row>
  </sheetData>
  <mergeCells count="5">
    <mergeCell ref="B3:H3"/>
    <mergeCell ref="C5:H5"/>
    <mergeCell ref="C7:H7"/>
    <mergeCell ref="C9:H9"/>
    <mergeCell ref="A11:H11"/>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view="pageLayout" zoomScaleNormal="100" workbookViewId="0">
      <selection activeCell="C4" sqref="C4:D4"/>
    </sheetView>
  </sheetViews>
  <sheetFormatPr defaultRowHeight="11.2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5.625" style="1" customWidth="1"/>
    <col min="9" max="9" width="2.125" style="1" customWidth="1"/>
    <col min="10" max="10" width="3.125" style="1" customWidth="1"/>
    <col min="11" max="11" width="5.625" style="1" customWidth="1"/>
    <col min="12" max="12" width="2.125" style="1" customWidth="1"/>
    <col min="13" max="16384" width="9" style="1"/>
  </cols>
  <sheetData>
    <row r="1" spans="1:12" ht="14.25">
      <c r="A1" s="103" t="s">
        <v>78</v>
      </c>
      <c r="B1" s="103"/>
      <c r="C1" s="103"/>
      <c r="D1" s="103"/>
      <c r="E1" s="103"/>
      <c r="F1" s="103"/>
      <c r="G1" s="103"/>
      <c r="H1" s="103"/>
      <c r="I1" s="103"/>
      <c r="J1" s="103"/>
      <c r="K1" s="103"/>
      <c r="L1" s="103"/>
    </row>
    <row r="2" spans="1:12" ht="6" customHeight="1">
      <c r="A2" s="49"/>
      <c r="B2" s="49"/>
      <c r="C2" s="49"/>
      <c r="D2" s="49"/>
      <c r="E2" s="49"/>
      <c r="F2" s="49"/>
      <c r="G2" s="49"/>
      <c r="H2" s="49"/>
      <c r="I2" s="88"/>
      <c r="J2" s="49"/>
      <c r="K2" s="49"/>
    </row>
    <row r="3" spans="1:12" ht="11.25" customHeight="1">
      <c r="A3" s="104" t="s">
        <v>0</v>
      </c>
      <c r="B3" s="105"/>
      <c r="C3" s="106" t="s">
        <v>79</v>
      </c>
      <c r="D3" s="107"/>
      <c r="E3" s="108" t="s">
        <v>1</v>
      </c>
      <c r="F3" s="109"/>
      <c r="G3" s="109"/>
      <c r="H3" s="109"/>
      <c r="I3" s="109"/>
      <c r="J3" s="109"/>
      <c r="K3" s="109"/>
      <c r="L3" s="109"/>
    </row>
    <row r="4" spans="1:12" ht="11.25" customHeight="1">
      <c r="A4" s="104" t="s">
        <v>2</v>
      </c>
      <c r="B4" s="105"/>
      <c r="C4" s="110"/>
      <c r="D4" s="111"/>
      <c r="E4" s="108"/>
      <c r="F4" s="109"/>
      <c r="G4" s="109"/>
      <c r="H4" s="109"/>
      <c r="I4" s="109"/>
      <c r="J4" s="109"/>
      <c r="K4" s="109"/>
      <c r="L4" s="109"/>
    </row>
    <row r="5" spans="1:12" ht="22.5" customHeight="1">
      <c r="A5" s="112" t="s">
        <v>3</v>
      </c>
      <c r="B5" s="113"/>
      <c r="C5" s="2"/>
      <c r="D5" s="3" t="s">
        <v>4</v>
      </c>
      <c r="E5" s="108"/>
      <c r="F5" s="109"/>
      <c r="G5" s="109"/>
      <c r="H5" s="109"/>
      <c r="I5" s="109"/>
      <c r="J5" s="109"/>
      <c r="K5" s="109"/>
      <c r="L5" s="109"/>
    </row>
    <row r="6" spans="1:12" ht="6" customHeight="1"/>
    <row r="7" spans="1:12" s="25" customFormat="1" ht="19.5" customHeight="1">
      <c r="A7" s="118" t="s">
        <v>50</v>
      </c>
      <c r="B7" s="119"/>
      <c r="C7" s="122" t="s">
        <v>51</v>
      </c>
      <c r="D7" s="123"/>
      <c r="E7" s="122" t="s">
        <v>7</v>
      </c>
      <c r="F7" s="125"/>
      <c r="G7" s="124" t="s">
        <v>8</v>
      </c>
      <c r="H7" s="126"/>
      <c r="I7" s="126"/>
      <c r="J7" s="126"/>
      <c r="K7" s="126"/>
      <c r="L7" s="123"/>
    </row>
    <row r="8" spans="1:12" s="25" customFormat="1" ht="10.5">
      <c r="A8" s="120"/>
      <c r="B8" s="121"/>
      <c r="C8" s="124"/>
      <c r="D8" s="123"/>
      <c r="E8" s="47" t="s">
        <v>9</v>
      </c>
      <c r="F8" s="18" t="s">
        <v>10</v>
      </c>
      <c r="G8" s="124" t="s">
        <v>9</v>
      </c>
      <c r="H8" s="126"/>
      <c r="I8" s="123"/>
      <c r="J8" s="124" t="s">
        <v>10</v>
      </c>
      <c r="K8" s="126"/>
      <c r="L8" s="123"/>
    </row>
    <row r="9" spans="1:12" s="25" customFormat="1" ht="10.5">
      <c r="A9" s="127" t="s">
        <v>52</v>
      </c>
      <c r="B9" s="128"/>
      <c r="C9" s="131" t="s">
        <v>53</v>
      </c>
      <c r="D9" s="132"/>
      <c r="E9" s="133">
        <v>1</v>
      </c>
      <c r="F9" s="133"/>
      <c r="G9" s="135" t="str">
        <f>IF(E9&gt;H9,"*","")</f>
        <v>*</v>
      </c>
      <c r="H9" s="138"/>
      <c r="I9" s="139"/>
      <c r="J9" s="137" t="str">
        <f>IF(F9&gt;K9,"*","")</f>
        <v/>
      </c>
      <c r="K9" s="114"/>
      <c r="L9" s="115"/>
    </row>
    <row r="10" spans="1:12" s="25" customFormat="1" ht="10.5">
      <c r="A10" s="129"/>
      <c r="B10" s="130"/>
      <c r="C10" s="116" t="s">
        <v>54</v>
      </c>
      <c r="D10" s="117"/>
      <c r="E10" s="134"/>
      <c r="F10" s="134"/>
      <c r="G10" s="136"/>
      <c r="H10" s="140"/>
      <c r="I10" s="141"/>
      <c r="J10" s="137"/>
      <c r="K10" s="114"/>
      <c r="L10" s="115"/>
    </row>
    <row r="11" spans="1:12" s="25" customFormat="1" ht="10.5">
      <c r="A11" s="127" t="s">
        <v>55</v>
      </c>
      <c r="B11" s="128"/>
      <c r="C11" s="131" t="s">
        <v>56</v>
      </c>
      <c r="D11" s="132"/>
      <c r="E11" s="133">
        <v>3</v>
      </c>
      <c r="F11" s="133"/>
      <c r="G11" s="135" t="str">
        <f>IF(E11&gt;H11,"*","")</f>
        <v>*</v>
      </c>
      <c r="H11" s="138"/>
      <c r="I11" s="139"/>
      <c r="J11" s="137" t="str">
        <f>IF(F11&gt;K11,"*","")</f>
        <v/>
      </c>
      <c r="K11" s="114"/>
      <c r="L11" s="115"/>
    </row>
    <row r="12" spans="1:12" s="25" customFormat="1" ht="10.5">
      <c r="A12" s="142"/>
      <c r="B12" s="143"/>
      <c r="C12" s="148" t="s">
        <v>57</v>
      </c>
      <c r="D12" s="149"/>
      <c r="E12" s="150"/>
      <c r="F12" s="150"/>
      <c r="G12" s="151"/>
      <c r="H12" s="152"/>
      <c r="I12" s="153"/>
      <c r="J12" s="137"/>
      <c r="K12" s="114"/>
      <c r="L12" s="115"/>
    </row>
    <row r="13" spans="1:12" s="25" customFormat="1" ht="10.5">
      <c r="A13" s="142"/>
      <c r="B13" s="143"/>
      <c r="C13" s="148" t="s">
        <v>58</v>
      </c>
      <c r="D13" s="149"/>
      <c r="E13" s="150"/>
      <c r="F13" s="150"/>
      <c r="G13" s="151"/>
      <c r="H13" s="152"/>
      <c r="I13" s="153"/>
      <c r="J13" s="137"/>
      <c r="K13" s="114"/>
      <c r="L13" s="115"/>
    </row>
    <row r="14" spans="1:12" s="25" customFormat="1" ht="21.75" customHeight="1">
      <c r="A14" s="142"/>
      <c r="B14" s="143"/>
      <c r="C14" s="148" t="s">
        <v>59</v>
      </c>
      <c r="D14" s="149"/>
      <c r="E14" s="150"/>
      <c r="F14" s="150"/>
      <c r="G14" s="151"/>
      <c r="H14" s="152"/>
      <c r="I14" s="153"/>
      <c r="J14" s="137"/>
      <c r="K14" s="114"/>
      <c r="L14" s="115"/>
    </row>
    <row r="15" spans="1:12" s="25" customFormat="1" ht="10.5">
      <c r="A15" s="142"/>
      <c r="B15" s="143"/>
      <c r="C15" s="148" t="s">
        <v>60</v>
      </c>
      <c r="D15" s="149"/>
      <c r="E15" s="150"/>
      <c r="F15" s="150"/>
      <c r="G15" s="151"/>
      <c r="H15" s="152"/>
      <c r="I15" s="153"/>
      <c r="J15" s="137"/>
      <c r="K15" s="114"/>
      <c r="L15" s="115"/>
    </row>
    <row r="16" spans="1:12" s="25" customFormat="1" ht="10.5">
      <c r="A16" s="142"/>
      <c r="B16" s="143"/>
      <c r="C16" s="148" t="s">
        <v>61</v>
      </c>
      <c r="D16" s="149"/>
      <c r="E16" s="150"/>
      <c r="F16" s="150"/>
      <c r="G16" s="151"/>
      <c r="H16" s="152"/>
      <c r="I16" s="153"/>
      <c r="J16" s="137"/>
      <c r="K16" s="114"/>
      <c r="L16" s="115"/>
    </row>
    <row r="17" spans="1:12" s="25" customFormat="1" ht="10.5">
      <c r="A17" s="129"/>
      <c r="B17" s="130"/>
      <c r="C17" s="116" t="s">
        <v>62</v>
      </c>
      <c r="D17" s="117"/>
      <c r="E17" s="134"/>
      <c r="F17" s="134"/>
      <c r="G17" s="136"/>
      <c r="H17" s="140"/>
      <c r="I17" s="141"/>
      <c r="J17" s="137"/>
      <c r="K17" s="114"/>
      <c r="L17" s="115"/>
    </row>
    <row r="18" spans="1:12" s="25" customFormat="1" ht="10.5">
      <c r="A18" s="144" t="s">
        <v>63</v>
      </c>
      <c r="B18" s="145"/>
      <c r="C18" s="144" t="s">
        <v>64</v>
      </c>
      <c r="D18" s="145"/>
      <c r="E18" s="48">
        <v>4</v>
      </c>
      <c r="F18" s="19"/>
      <c r="G18" s="90" t="str">
        <f>IF(E18&gt;H18,"*","")</f>
        <v>*</v>
      </c>
      <c r="H18" s="114"/>
      <c r="I18" s="115"/>
      <c r="J18" s="90" t="str">
        <f>IF(F18&gt;K18,"*","")</f>
        <v/>
      </c>
      <c r="K18" s="114"/>
      <c r="L18" s="115"/>
    </row>
    <row r="19" spans="1:12" s="25" customFormat="1" ht="10.5">
      <c r="A19" s="20"/>
      <c r="B19" s="20"/>
      <c r="C19" s="20"/>
      <c r="D19" s="20"/>
      <c r="E19" s="21"/>
      <c r="F19" s="22" t="s">
        <v>11</v>
      </c>
      <c r="G19" s="19" t="s">
        <v>66</v>
      </c>
      <c r="H19" s="146">
        <f>SUM(H9:H18)</f>
        <v>0</v>
      </c>
      <c r="I19" s="147"/>
      <c r="J19" s="19" t="s">
        <v>73</v>
      </c>
      <c r="K19" s="146">
        <f>SUM(K9:L18)</f>
        <v>0</v>
      </c>
      <c r="L19" s="147"/>
    </row>
    <row r="20" spans="1:12" s="25" customFormat="1" ht="6" customHeight="1">
      <c r="A20" s="20"/>
      <c r="B20" s="20"/>
      <c r="C20" s="20"/>
      <c r="D20" s="20"/>
      <c r="E20" s="20"/>
      <c r="F20" s="23"/>
      <c r="G20" s="24"/>
      <c r="H20" s="24"/>
      <c r="I20" s="24"/>
      <c r="J20" s="24"/>
      <c r="K20" s="24"/>
    </row>
    <row r="21" spans="1:12" s="25" customFormat="1" ht="20.25" customHeight="1">
      <c r="A21" s="118" t="s">
        <v>80</v>
      </c>
      <c r="B21" s="119"/>
      <c r="C21" s="122" t="s">
        <v>81</v>
      </c>
      <c r="D21" s="123"/>
      <c r="E21" s="122" t="s">
        <v>7</v>
      </c>
      <c r="F21" s="125"/>
      <c r="G21" s="124" t="s">
        <v>8</v>
      </c>
      <c r="H21" s="126"/>
      <c r="I21" s="126"/>
      <c r="J21" s="126"/>
      <c r="K21" s="126"/>
      <c r="L21" s="123"/>
    </row>
    <row r="22" spans="1:12" s="25" customFormat="1" ht="10.5">
      <c r="A22" s="120"/>
      <c r="B22" s="121"/>
      <c r="C22" s="124"/>
      <c r="D22" s="123"/>
      <c r="E22" s="47" t="s">
        <v>9</v>
      </c>
      <c r="F22" s="18" t="s">
        <v>10</v>
      </c>
      <c r="G22" s="124" t="s">
        <v>9</v>
      </c>
      <c r="H22" s="126"/>
      <c r="I22" s="123"/>
      <c r="J22" s="124" t="s">
        <v>10</v>
      </c>
      <c r="K22" s="126"/>
      <c r="L22" s="123"/>
    </row>
    <row r="23" spans="1:12" s="41" customFormat="1" ht="10.5">
      <c r="A23" s="158" t="s">
        <v>82</v>
      </c>
      <c r="B23" s="159"/>
      <c r="C23" s="182" t="s">
        <v>83</v>
      </c>
      <c r="D23" s="183"/>
      <c r="E23" s="42">
        <v>0.5</v>
      </c>
      <c r="F23" s="42"/>
      <c r="G23" s="91" t="str">
        <f>IF(E23&gt;H23,"*","")</f>
        <v>*</v>
      </c>
      <c r="H23" s="114"/>
      <c r="I23" s="115"/>
      <c r="J23" s="91" t="str">
        <f>IF(F23&gt;K23,"*","")</f>
        <v/>
      </c>
      <c r="K23" s="114"/>
      <c r="L23" s="115"/>
    </row>
    <row r="24" spans="1:12" s="41" customFormat="1" ht="10.5">
      <c r="A24" s="158" t="s">
        <v>84</v>
      </c>
      <c r="B24" s="159"/>
      <c r="C24" s="154" t="s">
        <v>85</v>
      </c>
      <c r="D24" s="155"/>
      <c r="E24" s="160">
        <v>1.5</v>
      </c>
      <c r="F24" s="160"/>
      <c r="G24" s="135" t="str">
        <f t="shared" ref="G24:G43" si="0">IF(E24&gt;H24,"*","")</f>
        <v>*</v>
      </c>
      <c r="H24" s="138"/>
      <c r="I24" s="139"/>
      <c r="J24" s="135" t="str">
        <f t="shared" ref="J24:J43" si="1">IF(F24&gt;K24,"*","")</f>
        <v/>
      </c>
      <c r="K24" s="138"/>
      <c r="L24" s="139"/>
    </row>
    <row r="25" spans="1:12" s="41" customFormat="1" ht="10.5">
      <c r="A25" s="158"/>
      <c r="B25" s="159"/>
      <c r="C25" s="165" t="s">
        <v>86</v>
      </c>
      <c r="D25" s="166"/>
      <c r="E25" s="161"/>
      <c r="F25" s="161"/>
      <c r="G25" s="151"/>
      <c r="H25" s="152"/>
      <c r="I25" s="153"/>
      <c r="J25" s="151"/>
      <c r="K25" s="152"/>
      <c r="L25" s="153"/>
    </row>
    <row r="26" spans="1:12" s="41" customFormat="1" ht="10.5">
      <c r="A26" s="158"/>
      <c r="B26" s="159"/>
      <c r="C26" s="156" t="s">
        <v>87</v>
      </c>
      <c r="D26" s="157"/>
      <c r="E26" s="162"/>
      <c r="F26" s="162"/>
      <c r="G26" s="136"/>
      <c r="H26" s="140"/>
      <c r="I26" s="141"/>
      <c r="J26" s="136"/>
      <c r="K26" s="140"/>
      <c r="L26" s="141"/>
    </row>
    <row r="27" spans="1:12" s="41" customFormat="1" ht="10.5" customHeight="1">
      <c r="A27" s="158" t="s">
        <v>88</v>
      </c>
      <c r="B27" s="159"/>
      <c r="C27" s="163" t="s">
        <v>89</v>
      </c>
      <c r="D27" s="164"/>
      <c r="E27" s="160">
        <v>2</v>
      </c>
      <c r="F27" s="160"/>
      <c r="G27" s="135" t="str">
        <f t="shared" si="0"/>
        <v>*</v>
      </c>
      <c r="H27" s="138"/>
      <c r="I27" s="139"/>
      <c r="J27" s="135" t="str">
        <f t="shared" si="1"/>
        <v/>
      </c>
      <c r="K27" s="138"/>
      <c r="L27" s="139"/>
    </row>
    <row r="28" spans="1:12" s="41" customFormat="1" ht="10.5">
      <c r="A28" s="158"/>
      <c r="B28" s="159"/>
      <c r="C28" s="167" t="s">
        <v>90</v>
      </c>
      <c r="D28" s="168"/>
      <c r="E28" s="162"/>
      <c r="F28" s="162"/>
      <c r="G28" s="136"/>
      <c r="H28" s="140"/>
      <c r="I28" s="141"/>
      <c r="J28" s="136"/>
      <c r="K28" s="140"/>
      <c r="L28" s="141"/>
    </row>
    <row r="29" spans="1:12" s="41" customFormat="1" ht="10.5">
      <c r="A29" s="158" t="s">
        <v>91</v>
      </c>
      <c r="B29" s="159"/>
      <c r="C29" s="154" t="s">
        <v>112</v>
      </c>
      <c r="D29" s="155"/>
      <c r="E29" s="160">
        <v>2</v>
      </c>
      <c r="F29" s="160"/>
      <c r="G29" s="135" t="str">
        <f t="shared" si="0"/>
        <v>*</v>
      </c>
      <c r="H29" s="138"/>
      <c r="I29" s="139"/>
      <c r="J29" s="135" t="str">
        <f t="shared" si="1"/>
        <v/>
      </c>
      <c r="K29" s="138"/>
      <c r="L29" s="139"/>
    </row>
    <row r="30" spans="1:12" s="41" customFormat="1" ht="10.5">
      <c r="A30" s="158"/>
      <c r="B30" s="159"/>
      <c r="C30" s="156" t="s">
        <v>92</v>
      </c>
      <c r="D30" s="157"/>
      <c r="E30" s="162"/>
      <c r="F30" s="162"/>
      <c r="G30" s="136"/>
      <c r="H30" s="140"/>
      <c r="I30" s="141"/>
      <c r="J30" s="136"/>
      <c r="K30" s="140"/>
      <c r="L30" s="141"/>
    </row>
    <row r="31" spans="1:12" s="41" customFormat="1" ht="10.5">
      <c r="A31" s="158" t="s">
        <v>93</v>
      </c>
      <c r="B31" s="159"/>
      <c r="C31" s="163" t="s">
        <v>94</v>
      </c>
      <c r="D31" s="164"/>
      <c r="E31" s="160">
        <v>1</v>
      </c>
      <c r="F31" s="160"/>
      <c r="G31" s="135" t="str">
        <f t="shared" si="0"/>
        <v>*</v>
      </c>
      <c r="H31" s="138"/>
      <c r="I31" s="139"/>
      <c r="J31" s="135" t="str">
        <f t="shared" si="1"/>
        <v/>
      </c>
      <c r="K31" s="138"/>
      <c r="L31" s="139"/>
    </row>
    <row r="32" spans="1:12" s="41" customFormat="1" ht="10.5">
      <c r="A32" s="158"/>
      <c r="B32" s="159"/>
      <c r="C32" s="165" t="s">
        <v>95</v>
      </c>
      <c r="D32" s="166"/>
      <c r="E32" s="161"/>
      <c r="F32" s="161"/>
      <c r="G32" s="151"/>
      <c r="H32" s="152"/>
      <c r="I32" s="153"/>
      <c r="J32" s="151"/>
      <c r="K32" s="152"/>
      <c r="L32" s="153"/>
    </row>
    <row r="33" spans="1:12" s="41" customFormat="1" ht="10.5">
      <c r="A33" s="158"/>
      <c r="B33" s="159"/>
      <c r="C33" s="167" t="s">
        <v>96</v>
      </c>
      <c r="D33" s="168"/>
      <c r="E33" s="162"/>
      <c r="F33" s="162"/>
      <c r="G33" s="136"/>
      <c r="H33" s="140"/>
      <c r="I33" s="141"/>
      <c r="J33" s="136"/>
      <c r="K33" s="140"/>
      <c r="L33" s="141"/>
    </row>
    <row r="34" spans="1:12" s="41" customFormat="1" ht="10.5">
      <c r="A34" s="158" t="s">
        <v>97</v>
      </c>
      <c r="B34" s="159"/>
      <c r="C34" s="158" t="s">
        <v>98</v>
      </c>
      <c r="D34" s="159"/>
      <c r="E34" s="45">
        <v>2</v>
      </c>
      <c r="F34" s="45"/>
      <c r="G34" s="91" t="str">
        <f t="shared" si="0"/>
        <v>*</v>
      </c>
      <c r="H34" s="114"/>
      <c r="I34" s="115"/>
      <c r="J34" s="91" t="str">
        <f t="shared" si="1"/>
        <v/>
      </c>
      <c r="K34" s="114"/>
      <c r="L34" s="115"/>
    </row>
    <row r="35" spans="1:12" s="41" customFormat="1" ht="10.5" customHeight="1">
      <c r="A35" s="158" t="s">
        <v>99</v>
      </c>
      <c r="B35" s="159"/>
      <c r="C35" s="163" t="s">
        <v>100</v>
      </c>
      <c r="D35" s="164"/>
      <c r="E35" s="160">
        <v>1</v>
      </c>
      <c r="F35" s="160"/>
      <c r="G35" s="135" t="str">
        <f t="shared" si="0"/>
        <v>*</v>
      </c>
      <c r="H35" s="138"/>
      <c r="I35" s="139"/>
      <c r="J35" s="135" t="str">
        <f t="shared" si="1"/>
        <v/>
      </c>
      <c r="K35" s="138"/>
      <c r="L35" s="139"/>
    </row>
    <row r="36" spans="1:12" s="41" customFormat="1" ht="11.25" customHeight="1">
      <c r="A36" s="158"/>
      <c r="B36" s="159"/>
      <c r="C36" s="165" t="s">
        <v>101</v>
      </c>
      <c r="D36" s="166"/>
      <c r="E36" s="161"/>
      <c r="F36" s="161"/>
      <c r="G36" s="151"/>
      <c r="H36" s="152"/>
      <c r="I36" s="153"/>
      <c r="J36" s="151"/>
      <c r="K36" s="152"/>
      <c r="L36" s="153"/>
    </row>
    <row r="37" spans="1:12" s="41" customFormat="1" ht="10.5" customHeight="1">
      <c r="A37" s="158"/>
      <c r="B37" s="159"/>
      <c r="C37" s="165" t="s">
        <v>74</v>
      </c>
      <c r="D37" s="166"/>
      <c r="E37" s="161"/>
      <c r="F37" s="161"/>
      <c r="G37" s="151"/>
      <c r="H37" s="152"/>
      <c r="I37" s="153"/>
      <c r="J37" s="151"/>
      <c r="K37" s="152"/>
      <c r="L37" s="153"/>
    </row>
    <row r="38" spans="1:12" s="41" customFormat="1" ht="10.5" customHeight="1">
      <c r="A38" s="158"/>
      <c r="B38" s="159"/>
      <c r="C38" s="167" t="s">
        <v>102</v>
      </c>
      <c r="D38" s="168"/>
      <c r="E38" s="162"/>
      <c r="F38" s="162"/>
      <c r="G38" s="136"/>
      <c r="H38" s="140"/>
      <c r="I38" s="141"/>
      <c r="J38" s="136"/>
      <c r="K38" s="152"/>
      <c r="L38" s="153"/>
    </row>
    <row r="39" spans="1:12" s="41" customFormat="1" ht="10.5" customHeight="1">
      <c r="A39" s="158" t="s">
        <v>103</v>
      </c>
      <c r="B39" s="159"/>
      <c r="C39" s="158" t="s">
        <v>104</v>
      </c>
      <c r="D39" s="159"/>
      <c r="E39" s="46">
        <v>1</v>
      </c>
      <c r="F39" s="46"/>
      <c r="G39" s="91" t="str">
        <f t="shared" si="0"/>
        <v>*</v>
      </c>
      <c r="H39" s="114"/>
      <c r="I39" s="115"/>
      <c r="J39" s="91" t="str">
        <f t="shared" si="1"/>
        <v/>
      </c>
      <c r="K39" s="114"/>
      <c r="L39" s="115"/>
    </row>
    <row r="40" spans="1:12" s="41" customFormat="1" ht="10.5" customHeight="1">
      <c r="A40" s="158" t="s">
        <v>105</v>
      </c>
      <c r="B40" s="159"/>
      <c r="C40" s="158" t="s">
        <v>106</v>
      </c>
      <c r="D40" s="159"/>
      <c r="E40" s="42">
        <v>0.5</v>
      </c>
      <c r="F40" s="42"/>
      <c r="G40" s="91" t="str">
        <f t="shared" si="0"/>
        <v>*</v>
      </c>
      <c r="H40" s="114"/>
      <c r="I40" s="115"/>
      <c r="J40" s="91" t="str">
        <f t="shared" si="1"/>
        <v/>
      </c>
      <c r="K40" s="114"/>
      <c r="L40" s="115"/>
    </row>
    <row r="41" spans="1:12" s="41" customFormat="1" ht="10.5" customHeight="1">
      <c r="A41" s="158" t="s">
        <v>107</v>
      </c>
      <c r="B41" s="159"/>
      <c r="C41" s="163" t="s">
        <v>108</v>
      </c>
      <c r="D41" s="164"/>
      <c r="E41" s="160">
        <v>0.5</v>
      </c>
      <c r="F41" s="160"/>
      <c r="G41" s="135" t="str">
        <f t="shared" si="0"/>
        <v>*</v>
      </c>
      <c r="H41" s="138"/>
      <c r="I41" s="139"/>
      <c r="J41" s="135" t="str">
        <f t="shared" si="1"/>
        <v/>
      </c>
      <c r="K41" s="152"/>
      <c r="L41" s="153"/>
    </row>
    <row r="42" spans="1:12" s="41" customFormat="1" ht="10.5" customHeight="1">
      <c r="A42" s="158"/>
      <c r="B42" s="159"/>
      <c r="C42" s="167" t="s">
        <v>109</v>
      </c>
      <c r="D42" s="168"/>
      <c r="E42" s="162"/>
      <c r="F42" s="162"/>
      <c r="G42" s="136"/>
      <c r="H42" s="140"/>
      <c r="I42" s="141"/>
      <c r="J42" s="136"/>
      <c r="K42" s="152"/>
      <c r="L42" s="153"/>
    </row>
    <row r="43" spans="1:12" s="41" customFormat="1" ht="10.5" customHeight="1">
      <c r="A43" s="158" t="s">
        <v>110</v>
      </c>
      <c r="B43" s="159"/>
      <c r="C43" s="158" t="s">
        <v>111</v>
      </c>
      <c r="D43" s="159"/>
      <c r="E43" s="42"/>
      <c r="F43" s="42"/>
      <c r="G43" s="91" t="str">
        <f t="shared" si="0"/>
        <v/>
      </c>
      <c r="H43" s="138"/>
      <c r="I43" s="139"/>
      <c r="J43" s="91" t="str">
        <f t="shared" si="1"/>
        <v/>
      </c>
      <c r="K43" s="138"/>
      <c r="L43" s="139"/>
    </row>
    <row r="44" spans="1:12" s="25" customFormat="1" ht="11.25" customHeight="1">
      <c r="A44" s="20"/>
      <c r="B44" s="20"/>
      <c r="C44" s="20"/>
      <c r="D44" s="20"/>
      <c r="E44" s="21"/>
      <c r="F44" s="22" t="s">
        <v>11</v>
      </c>
      <c r="G44" s="19" t="s">
        <v>113</v>
      </c>
      <c r="H44" s="146">
        <f>SUM(H23:H43)</f>
        <v>0</v>
      </c>
      <c r="I44" s="147"/>
      <c r="J44" s="19" t="s">
        <v>76</v>
      </c>
      <c r="K44" s="146">
        <f>SUM(K23:L43)</f>
        <v>0</v>
      </c>
      <c r="L44" s="147"/>
    </row>
    <row r="45" spans="1:12" ht="6" customHeight="1" thickBot="1">
      <c r="A45" s="5"/>
      <c r="B45" s="5"/>
      <c r="C45" s="5"/>
      <c r="D45" s="5"/>
      <c r="E45" s="5"/>
      <c r="F45" s="5"/>
      <c r="G45" s="5"/>
      <c r="H45" s="6"/>
      <c r="I45" s="6"/>
      <c r="J45" s="6"/>
      <c r="K45" s="5"/>
      <c r="L45" s="7"/>
    </row>
    <row r="46" spans="1:12" ht="6" customHeight="1">
      <c r="A46" s="8"/>
      <c r="B46" s="8"/>
      <c r="C46" s="8"/>
      <c r="D46" s="8"/>
      <c r="E46" s="8"/>
      <c r="F46" s="8"/>
      <c r="G46" s="8"/>
      <c r="H46" s="8"/>
      <c r="I46" s="8"/>
      <c r="J46" s="8"/>
      <c r="K46" s="9"/>
    </row>
    <row r="47" spans="1:12">
      <c r="A47" s="10" t="s">
        <v>12</v>
      </c>
      <c r="B47" s="4"/>
      <c r="C47" s="10"/>
      <c r="D47" s="10"/>
      <c r="E47" s="4"/>
      <c r="F47" s="4"/>
      <c r="G47" s="4"/>
      <c r="H47" s="4"/>
      <c r="I47" s="4"/>
      <c r="J47" s="4"/>
      <c r="K47" s="4"/>
    </row>
    <row r="48" spans="1:12" ht="13.5">
      <c r="A48" s="184" t="s">
        <v>13</v>
      </c>
      <c r="B48" s="4"/>
      <c r="C48" s="11" t="s">
        <v>120</v>
      </c>
      <c r="D48" s="62" t="s">
        <v>14</v>
      </c>
      <c r="E48" s="186"/>
      <c r="F48" s="187"/>
      <c r="G48" s="60" t="s">
        <v>15</v>
      </c>
      <c r="H48" s="188"/>
      <c r="I48" s="189"/>
      <c r="J48" s="190"/>
      <c r="K48" s="190"/>
      <c r="L48" s="191"/>
    </row>
    <row r="49" spans="1:12" ht="6" customHeight="1">
      <c r="A49" s="185"/>
      <c r="B49" s="4"/>
      <c r="C49" s="4"/>
      <c r="D49" s="4"/>
      <c r="E49" s="4"/>
      <c r="F49" s="4"/>
      <c r="G49" s="4"/>
      <c r="H49" s="4"/>
      <c r="I49" s="4"/>
      <c r="J49" s="4"/>
      <c r="K49" s="4"/>
    </row>
    <row r="50" spans="1:12" ht="11.25" customHeight="1">
      <c r="A50" s="175"/>
      <c r="B50" s="4"/>
      <c r="C50" s="177" t="s">
        <v>16</v>
      </c>
      <c r="D50" s="192" t="s">
        <v>17</v>
      </c>
      <c r="E50" s="192"/>
      <c r="F50" s="192"/>
      <c r="G50" s="192" t="s">
        <v>8</v>
      </c>
      <c r="H50" s="192"/>
      <c r="I50" s="192"/>
      <c r="J50" s="192"/>
      <c r="K50" s="192"/>
      <c r="L50" s="192"/>
    </row>
    <row r="51" spans="1:12" ht="11.25" customHeight="1">
      <c r="A51" s="176"/>
      <c r="B51" s="4"/>
      <c r="C51" s="178"/>
      <c r="D51" s="192" t="s">
        <v>65</v>
      </c>
      <c r="E51" s="192"/>
      <c r="F51" s="43" t="s">
        <v>133</v>
      </c>
      <c r="G51" s="198" t="s">
        <v>65</v>
      </c>
      <c r="H51" s="199"/>
      <c r="I51" s="200"/>
      <c r="J51" s="194" t="s">
        <v>133</v>
      </c>
      <c r="K51" s="194"/>
      <c r="L51" s="194"/>
    </row>
    <row r="52" spans="1:12">
      <c r="A52" s="176"/>
      <c r="B52" s="4"/>
      <c r="C52" s="11" t="s">
        <v>9</v>
      </c>
      <c r="D52" s="193" t="s">
        <v>77</v>
      </c>
      <c r="E52" s="193"/>
      <c r="F52" s="26" t="s">
        <v>114</v>
      </c>
      <c r="G52" s="44" t="s">
        <v>66</v>
      </c>
      <c r="H52" s="87">
        <f>H19</f>
        <v>0</v>
      </c>
      <c r="I52" s="92" t="str">
        <f>IF(8&gt;H52,"*","")</f>
        <v>*</v>
      </c>
      <c r="J52" s="43" t="s">
        <v>113</v>
      </c>
      <c r="K52" s="89">
        <f>H44</f>
        <v>0</v>
      </c>
      <c r="L52" s="93" t="str">
        <f>IF(12&gt;K52,"*","")</f>
        <v>*</v>
      </c>
    </row>
    <row r="53" spans="1:12">
      <c r="A53" s="176"/>
      <c r="B53" s="4"/>
      <c r="C53" s="11" t="s">
        <v>10</v>
      </c>
      <c r="D53" s="193">
        <v>0</v>
      </c>
      <c r="E53" s="193"/>
      <c r="F53" s="26" t="s">
        <v>75</v>
      </c>
      <c r="G53" s="44" t="s">
        <v>73</v>
      </c>
      <c r="H53" s="87">
        <f>K19</f>
        <v>0</v>
      </c>
      <c r="I53" s="92" t="str">
        <f>IF(0&gt;H53,"*","")</f>
        <v/>
      </c>
      <c r="J53" s="43" t="s">
        <v>76</v>
      </c>
      <c r="K53" s="89">
        <f>K44</f>
        <v>0</v>
      </c>
      <c r="L53" s="93" t="str">
        <f>IF(0&gt;K53,"*","")</f>
        <v/>
      </c>
    </row>
    <row r="54" spans="1:12">
      <c r="A54" s="12" t="s">
        <v>18</v>
      </c>
      <c r="B54" s="4"/>
      <c r="C54" s="11" t="s">
        <v>19</v>
      </c>
      <c r="D54" s="195">
        <v>8</v>
      </c>
      <c r="E54" s="196"/>
      <c r="F54" s="26">
        <v>16</v>
      </c>
      <c r="G54" s="44" t="s">
        <v>20</v>
      </c>
      <c r="H54" s="195">
        <f>H52+H53+K52+K53</f>
        <v>0</v>
      </c>
      <c r="I54" s="197"/>
      <c r="J54" s="197"/>
      <c r="K54" s="197"/>
      <c r="L54" s="92" t="str">
        <f>IF(24&gt;H54,"*","")</f>
        <v>*</v>
      </c>
    </row>
    <row r="55" spans="1:12" ht="6" customHeight="1">
      <c r="A55" s="13"/>
      <c r="C55" s="14"/>
      <c r="D55" s="14"/>
      <c r="E55" s="15"/>
      <c r="F55" s="15"/>
      <c r="G55" s="14"/>
      <c r="H55" s="16"/>
      <c r="I55" s="16"/>
      <c r="J55" s="16"/>
      <c r="K55" s="16"/>
    </row>
    <row r="56" spans="1:12">
      <c r="A56" s="17" t="s">
        <v>21</v>
      </c>
    </row>
    <row r="57" spans="1:12">
      <c r="A57" s="1" t="s">
        <v>22</v>
      </c>
    </row>
    <row r="58" spans="1:12" ht="22.5" customHeight="1">
      <c r="A58" s="63" t="s">
        <v>23</v>
      </c>
      <c r="B58" s="179"/>
      <c r="C58" s="180"/>
      <c r="D58" s="64" t="s">
        <v>4</v>
      </c>
      <c r="E58" s="65" t="s">
        <v>24</v>
      </c>
      <c r="F58" s="66"/>
      <c r="G58" s="67" t="s">
        <v>25</v>
      </c>
      <c r="H58" s="181"/>
      <c r="I58" s="181"/>
      <c r="J58" s="67" t="s">
        <v>26</v>
      </c>
      <c r="K58" s="68"/>
      <c r="L58" s="69" t="s">
        <v>27</v>
      </c>
    </row>
    <row r="59" spans="1:12" ht="22.5" customHeight="1">
      <c r="A59" s="63" t="s">
        <v>28</v>
      </c>
      <c r="B59" s="169"/>
      <c r="C59" s="170"/>
      <c r="D59" s="170"/>
      <c r="E59" s="170"/>
      <c r="F59" s="170"/>
      <c r="G59" s="170"/>
      <c r="H59" s="170"/>
      <c r="I59" s="170"/>
      <c r="J59" s="170"/>
      <c r="K59" s="170"/>
      <c r="L59" s="171"/>
    </row>
    <row r="60" spans="1:12" ht="33.75" customHeight="1">
      <c r="A60" s="63" t="s">
        <v>29</v>
      </c>
      <c r="B60" s="70" t="s">
        <v>121</v>
      </c>
      <c r="C60" s="172"/>
      <c r="D60" s="173"/>
      <c r="E60" s="173"/>
      <c r="F60" s="173"/>
      <c r="G60" s="173"/>
      <c r="H60" s="173"/>
      <c r="I60" s="173"/>
      <c r="J60" s="173"/>
      <c r="K60" s="173"/>
      <c r="L60" s="174"/>
    </row>
    <row r="61" spans="1:12" ht="22.5" customHeight="1">
      <c r="A61" s="63" t="s">
        <v>30</v>
      </c>
      <c r="B61" s="71" t="s">
        <v>122</v>
      </c>
      <c r="C61" s="72"/>
      <c r="D61" s="71" t="s">
        <v>123</v>
      </c>
      <c r="E61" s="169"/>
      <c r="F61" s="170"/>
      <c r="G61" s="170"/>
      <c r="H61" s="170"/>
      <c r="I61" s="170"/>
      <c r="J61" s="170"/>
      <c r="K61" s="170"/>
      <c r="L61" s="171"/>
    </row>
  </sheetData>
  <sheetProtection password="EA6E" sheet="1" objects="1" scenarios="1" selectLockedCells="1"/>
  <mergeCells count="147">
    <mergeCell ref="J29:J30"/>
    <mergeCell ref="J31:J33"/>
    <mergeCell ref="J35:J38"/>
    <mergeCell ref="J41:J42"/>
    <mergeCell ref="H54:K54"/>
    <mergeCell ref="G51:I51"/>
    <mergeCell ref="H44:I44"/>
    <mergeCell ref="H29:I30"/>
    <mergeCell ref="H31:I33"/>
    <mergeCell ref="H34:I34"/>
    <mergeCell ref="H35:I38"/>
    <mergeCell ref="H39:I39"/>
    <mergeCell ref="H40:I40"/>
    <mergeCell ref="H41:I42"/>
    <mergeCell ref="H43:I43"/>
    <mergeCell ref="G29:G30"/>
    <mergeCell ref="H18:I18"/>
    <mergeCell ref="G22:I22"/>
    <mergeCell ref="H23:I23"/>
    <mergeCell ref="H27:I28"/>
    <mergeCell ref="H24:I26"/>
    <mergeCell ref="G24:G26"/>
    <mergeCell ref="G27:G28"/>
    <mergeCell ref="J24:J26"/>
    <mergeCell ref="J27:J28"/>
    <mergeCell ref="E61:L61"/>
    <mergeCell ref="A43:B43"/>
    <mergeCell ref="C43:D43"/>
    <mergeCell ref="K44:L44"/>
    <mergeCell ref="A48:A49"/>
    <mergeCell ref="E48:F48"/>
    <mergeCell ref="H48:L48"/>
    <mergeCell ref="D51:E51"/>
    <mergeCell ref="D52:E52"/>
    <mergeCell ref="D50:F50"/>
    <mergeCell ref="G50:L50"/>
    <mergeCell ref="J51:L51"/>
    <mergeCell ref="D53:E53"/>
    <mergeCell ref="D54:E54"/>
    <mergeCell ref="A23:B23"/>
    <mergeCell ref="K23:L23"/>
    <mergeCell ref="C23:D23"/>
    <mergeCell ref="C24:D24"/>
    <mergeCell ref="C25:D25"/>
    <mergeCell ref="C26:D26"/>
    <mergeCell ref="C27:D27"/>
    <mergeCell ref="A24:B26"/>
    <mergeCell ref="E24:E26"/>
    <mergeCell ref="F24:F26"/>
    <mergeCell ref="K24:L26"/>
    <mergeCell ref="A27:B28"/>
    <mergeCell ref="E27:E28"/>
    <mergeCell ref="F27:F28"/>
    <mergeCell ref="C28:D28"/>
    <mergeCell ref="K27:L28"/>
    <mergeCell ref="E31:E33"/>
    <mergeCell ref="F31:F33"/>
    <mergeCell ref="K31:L33"/>
    <mergeCell ref="C37:D37"/>
    <mergeCell ref="B59:L59"/>
    <mergeCell ref="C60:L60"/>
    <mergeCell ref="A50:A53"/>
    <mergeCell ref="C50:C51"/>
    <mergeCell ref="B58:C58"/>
    <mergeCell ref="K43:L43"/>
    <mergeCell ref="K39:L39"/>
    <mergeCell ref="A40:B40"/>
    <mergeCell ref="K40:L40"/>
    <mergeCell ref="C40:D40"/>
    <mergeCell ref="C41:D41"/>
    <mergeCell ref="C42:D42"/>
    <mergeCell ref="C38:D38"/>
    <mergeCell ref="G31:G33"/>
    <mergeCell ref="G35:G38"/>
    <mergeCell ref="G41:G42"/>
    <mergeCell ref="C39:D39"/>
    <mergeCell ref="H58:I58"/>
    <mergeCell ref="C29:D29"/>
    <mergeCell ref="C30:D30"/>
    <mergeCell ref="K34:L34"/>
    <mergeCell ref="A35:B38"/>
    <mergeCell ref="E35:E38"/>
    <mergeCell ref="F35:F38"/>
    <mergeCell ref="K35:L38"/>
    <mergeCell ref="A41:B42"/>
    <mergeCell ref="E41:E42"/>
    <mergeCell ref="F41:F42"/>
    <mergeCell ref="A29:B30"/>
    <mergeCell ref="C35:D35"/>
    <mergeCell ref="C36:D36"/>
    <mergeCell ref="C34:D34"/>
    <mergeCell ref="C33:D33"/>
    <mergeCell ref="C32:D32"/>
    <mergeCell ref="C31:D31"/>
    <mergeCell ref="A31:B33"/>
    <mergeCell ref="A34:B34"/>
    <mergeCell ref="E29:E30"/>
    <mergeCell ref="F29:F30"/>
    <mergeCell ref="K29:L30"/>
    <mergeCell ref="K41:L42"/>
    <mergeCell ref="A39:B39"/>
    <mergeCell ref="J11:J17"/>
    <mergeCell ref="K11:L17"/>
    <mergeCell ref="C11:D11"/>
    <mergeCell ref="A11:B17"/>
    <mergeCell ref="C17:D17"/>
    <mergeCell ref="A18:B18"/>
    <mergeCell ref="K18:L18"/>
    <mergeCell ref="K19:L19"/>
    <mergeCell ref="A21:B22"/>
    <mergeCell ref="C21:D22"/>
    <mergeCell ref="E21:F21"/>
    <mergeCell ref="G21:L21"/>
    <mergeCell ref="C18:D18"/>
    <mergeCell ref="C12:D12"/>
    <mergeCell ref="C13:D13"/>
    <mergeCell ref="C14:D14"/>
    <mergeCell ref="C15:D15"/>
    <mergeCell ref="C16:D16"/>
    <mergeCell ref="E11:E17"/>
    <mergeCell ref="F11:F17"/>
    <mergeCell ref="G11:G17"/>
    <mergeCell ref="J22:L22"/>
    <mergeCell ref="H19:I19"/>
    <mergeCell ref="H11:I17"/>
    <mergeCell ref="A1:L1"/>
    <mergeCell ref="A3:B3"/>
    <mergeCell ref="C3:D3"/>
    <mergeCell ref="E3:L5"/>
    <mergeCell ref="A4:B4"/>
    <mergeCell ref="C4:D4"/>
    <mergeCell ref="A5:B5"/>
    <mergeCell ref="K9:L10"/>
    <mergeCell ref="C10:D10"/>
    <mergeCell ref="A7:B8"/>
    <mergeCell ref="C7:D8"/>
    <mergeCell ref="E7:F7"/>
    <mergeCell ref="G7:L7"/>
    <mergeCell ref="J8:L8"/>
    <mergeCell ref="A9:B10"/>
    <mergeCell ref="C9:D9"/>
    <mergeCell ref="E9:E10"/>
    <mergeCell ref="F9:F10"/>
    <mergeCell ref="G9:G10"/>
    <mergeCell ref="J9:J10"/>
    <mergeCell ref="G8:I8"/>
    <mergeCell ref="H9:I10"/>
  </mergeCells>
  <phoneticPr fontId="2"/>
  <pageMargins left="0.51181102362204722" right="0.51181102362204722" top="0.55118110236220474" bottom="0.35433070866141736" header="0.31496062992125984" footer="0.11811023622047245"/>
  <pageSetup paperSize="9" scale="96" orientation="portrait" r:id="rId1"/>
  <headerFooter>
    <oddHeader>&amp;R&amp;"-,太字 斜体"&amp;20PＴ3</oddHeader>
    <oddFooter>&amp;RPT3訓練実施記録集計表20151222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view="pageLayout" zoomScaleNormal="100" workbookViewId="0">
      <selection activeCell="B3" sqref="B3"/>
    </sheetView>
  </sheetViews>
  <sheetFormatPr defaultRowHeight="11.25"/>
  <cols>
    <col min="1" max="1" width="20.625" style="31" customWidth="1"/>
    <col min="2" max="2" width="28.625" style="31" customWidth="1"/>
    <col min="3" max="6" width="7.625" style="31" customWidth="1"/>
    <col min="7" max="8" width="9.625" style="31" customWidth="1"/>
    <col min="9" max="9" width="19.625" style="31" customWidth="1"/>
    <col min="10" max="10" width="2.625" style="31" customWidth="1"/>
    <col min="11" max="11" width="12.625" style="31" customWidth="1"/>
    <col min="12" max="12" width="24.625" style="31" customWidth="1"/>
    <col min="13" max="16384" width="9" style="31"/>
  </cols>
  <sheetData>
    <row r="1" spans="1:12" ht="14.25">
      <c r="A1" s="222" t="s">
        <v>67</v>
      </c>
      <c r="B1" s="222"/>
      <c r="C1" s="222"/>
      <c r="D1" s="222"/>
      <c r="E1" s="222"/>
      <c r="F1" s="222"/>
      <c r="G1" s="222"/>
      <c r="H1" s="222"/>
      <c r="I1" s="222"/>
      <c r="J1" s="222"/>
      <c r="K1" s="222"/>
      <c r="L1" s="222"/>
    </row>
    <row r="2" spans="1:12" ht="11.25" customHeight="1">
      <c r="A2" s="32" t="s">
        <v>0</v>
      </c>
      <c r="B2" s="80" t="s">
        <v>68</v>
      </c>
      <c r="I2" s="223" t="s">
        <v>49</v>
      </c>
      <c r="J2" s="224"/>
      <c r="K2" s="224"/>
      <c r="L2" s="225"/>
    </row>
    <row r="3" spans="1:12">
      <c r="A3" s="32" t="s">
        <v>2</v>
      </c>
      <c r="B3" s="73"/>
      <c r="C3" s="240" t="s">
        <v>31</v>
      </c>
      <c r="D3" s="241"/>
      <c r="E3" s="241"/>
      <c r="F3" s="241"/>
      <c r="G3" s="241"/>
      <c r="H3" s="78"/>
      <c r="I3" s="226"/>
      <c r="J3" s="227"/>
      <c r="K3" s="227"/>
      <c r="L3" s="228"/>
    </row>
    <row r="4" spans="1:12" ht="22.5" customHeight="1">
      <c r="A4" s="30" t="s">
        <v>32</v>
      </c>
      <c r="B4" s="33" t="s">
        <v>4</v>
      </c>
      <c r="C4" s="226" t="s">
        <v>33</v>
      </c>
      <c r="D4" s="242"/>
      <c r="E4" s="242"/>
      <c r="F4" s="242"/>
      <c r="G4" s="242"/>
      <c r="H4" s="79"/>
      <c r="I4" s="229"/>
      <c r="J4" s="230"/>
      <c r="K4" s="230"/>
      <c r="L4" s="231"/>
    </row>
    <row r="6" spans="1:12" ht="24" customHeight="1">
      <c r="A6" s="243" t="s">
        <v>5</v>
      </c>
      <c r="B6" s="243" t="s">
        <v>6</v>
      </c>
      <c r="C6" s="232" t="s">
        <v>7</v>
      </c>
      <c r="D6" s="233"/>
      <c r="E6" s="238" t="s">
        <v>8</v>
      </c>
      <c r="F6" s="239"/>
      <c r="G6" s="232" t="s">
        <v>128</v>
      </c>
      <c r="H6" s="233"/>
      <c r="I6" s="234" t="s">
        <v>34</v>
      </c>
      <c r="J6" s="235"/>
      <c r="K6" s="238" t="s">
        <v>35</v>
      </c>
      <c r="L6" s="239"/>
    </row>
    <row r="7" spans="1:12">
      <c r="A7" s="244"/>
      <c r="B7" s="244"/>
      <c r="C7" s="80" t="s">
        <v>9</v>
      </c>
      <c r="D7" s="80" t="s">
        <v>10</v>
      </c>
      <c r="E7" s="80" t="s">
        <v>9</v>
      </c>
      <c r="F7" s="80" t="s">
        <v>10</v>
      </c>
      <c r="G7" s="81" t="s">
        <v>129</v>
      </c>
      <c r="H7" s="81" t="s">
        <v>130</v>
      </c>
      <c r="I7" s="236"/>
      <c r="J7" s="237"/>
      <c r="K7" s="80" t="s">
        <v>36</v>
      </c>
      <c r="L7" s="80" t="s">
        <v>37</v>
      </c>
    </row>
    <row r="8" spans="1:12" s="35" customFormat="1" ht="11.25" customHeight="1">
      <c r="A8" s="212" t="s">
        <v>69</v>
      </c>
      <c r="B8" s="34" t="s">
        <v>53</v>
      </c>
      <c r="C8" s="215">
        <v>1</v>
      </c>
      <c r="D8" s="215"/>
      <c r="E8" s="218"/>
      <c r="F8" s="218"/>
      <c r="G8" s="210"/>
      <c r="H8" s="210"/>
      <c r="I8" s="203"/>
      <c r="J8" s="204"/>
      <c r="K8" s="201"/>
      <c r="L8" s="201"/>
    </row>
    <row r="9" spans="1:12" s="35" customFormat="1">
      <c r="A9" s="214"/>
      <c r="B9" s="36" t="s">
        <v>54</v>
      </c>
      <c r="C9" s="217"/>
      <c r="D9" s="217"/>
      <c r="E9" s="220"/>
      <c r="F9" s="220"/>
      <c r="G9" s="211"/>
      <c r="H9" s="211"/>
      <c r="I9" s="207"/>
      <c r="J9" s="208"/>
      <c r="K9" s="202"/>
      <c r="L9" s="202"/>
    </row>
    <row r="10" spans="1:12" s="35" customFormat="1" ht="11.25" customHeight="1">
      <c r="A10" s="212" t="s">
        <v>70</v>
      </c>
      <c r="B10" s="34" t="s">
        <v>56</v>
      </c>
      <c r="C10" s="215">
        <v>3</v>
      </c>
      <c r="D10" s="215"/>
      <c r="E10" s="218"/>
      <c r="F10" s="218"/>
      <c r="G10" s="210"/>
      <c r="H10" s="210"/>
      <c r="I10" s="203"/>
      <c r="J10" s="204"/>
      <c r="K10" s="201"/>
      <c r="L10" s="201"/>
    </row>
    <row r="11" spans="1:12" s="35" customFormat="1">
      <c r="A11" s="213"/>
      <c r="B11" s="37" t="s">
        <v>57</v>
      </c>
      <c r="C11" s="216"/>
      <c r="D11" s="216"/>
      <c r="E11" s="219"/>
      <c r="F11" s="219"/>
      <c r="G11" s="221"/>
      <c r="H11" s="221"/>
      <c r="I11" s="205"/>
      <c r="J11" s="206"/>
      <c r="K11" s="209"/>
      <c r="L11" s="209"/>
    </row>
    <row r="12" spans="1:12" s="35" customFormat="1" ht="11.25" customHeight="1">
      <c r="A12" s="213"/>
      <c r="B12" s="37" t="s">
        <v>58</v>
      </c>
      <c r="C12" s="216"/>
      <c r="D12" s="216"/>
      <c r="E12" s="219"/>
      <c r="F12" s="219"/>
      <c r="G12" s="221"/>
      <c r="H12" s="221"/>
      <c r="I12" s="205"/>
      <c r="J12" s="206"/>
      <c r="K12" s="209"/>
      <c r="L12" s="209"/>
    </row>
    <row r="13" spans="1:12" s="35" customFormat="1" ht="22.5">
      <c r="A13" s="213"/>
      <c r="B13" s="37" t="s">
        <v>71</v>
      </c>
      <c r="C13" s="216"/>
      <c r="D13" s="216"/>
      <c r="E13" s="219"/>
      <c r="F13" s="219"/>
      <c r="G13" s="221"/>
      <c r="H13" s="221"/>
      <c r="I13" s="205"/>
      <c r="J13" s="206"/>
      <c r="K13" s="209"/>
      <c r="L13" s="209"/>
    </row>
    <row r="14" spans="1:12" s="35" customFormat="1">
      <c r="A14" s="213"/>
      <c r="B14" s="37" t="s">
        <v>60</v>
      </c>
      <c r="C14" s="216"/>
      <c r="D14" s="216"/>
      <c r="E14" s="219"/>
      <c r="F14" s="219"/>
      <c r="G14" s="221"/>
      <c r="H14" s="221"/>
      <c r="I14" s="205"/>
      <c r="J14" s="206"/>
      <c r="K14" s="209"/>
      <c r="L14" s="209"/>
    </row>
    <row r="15" spans="1:12" s="35" customFormat="1">
      <c r="A15" s="213"/>
      <c r="B15" s="37" t="s">
        <v>61</v>
      </c>
      <c r="C15" s="216"/>
      <c r="D15" s="216"/>
      <c r="E15" s="219"/>
      <c r="F15" s="219"/>
      <c r="G15" s="221"/>
      <c r="H15" s="221"/>
      <c r="I15" s="205"/>
      <c r="J15" s="206"/>
      <c r="K15" s="209"/>
      <c r="L15" s="209"/>
    </row>
    <row r="16" spans="1:12" s="35" customFormat="1">
      <c r="A16" s="214"/>
      <c r="B16" s="36" t="s">
        <v>62</v>
      </c>
      <c r="C16" s="217"/>
      <c r="D16" s="217"/>
      <c r="E16" s="220"/>
      <c r="F16" s="220"/>
      <c r="G16" s="211"/>
      <c r="H16" s="211"/>
      <c r="I16" s="207"/>
      <c r="J16" s="208"/>
      <c r="K16" s="202"/>
      <c r="L16" s="202"/>
    </row>
    <row r="17" spans="1:12" s="35" customFormat="1" ht="22.5">
      <c r="A17" s="38" t="s">
        <v>63</v>
      </c>
      <c r="B17" s="38" t="s">
        <v>72</v>
      </c>
      <c r="C17" s="39">
        <v>4</v>
      </c>
      <c r="D17" s="39"/>
      <c r="E17" s="61"/>
      <c r="F17" s="61"/>
      <c r="G17" s="85"/>
      <c r="H17" s="85"/>
      <c r="I17" s="247"/>
      <c r="J17" s="248"/>
      <c r="K17" s="96"/>
      <c r="L17" s="96"/>
    </row>
    <row r="18" spans="1:12" ht="11.25" customHeight="1">
      <c r="B18" s="28" t="s">
        <v>38</v>
      </c>
      <c r="C18" s="29" t="s">
        <v>126</v>
      </c>
      <c r="D18" s="29">
        <f>SUM(D8:D17)</f>
        <v>0</v>
      </c>
      <c r="E18" s="29">
        <f>SUM(E8:E17)</f>
        <v>0</v>
      </c>
      <c r="F18" s="29">
        <f>SUM(F8:F17)</f>
        <v>0</v>
      </c>
      <c r="G18" s="27" t="s">
        <v>39</v>
      </c>
      <c r="H18" s="27"/>
      <c r="I18" s="249" t="s">
        <v>124</v>
      </c>
      <c r="J18" s="249"/>
      <c r="K18" s="249"/>
      <c r="L18" s="249"/>
    </row>
    <row r="19" spans="1:12" ht="11.25" customHeight="1">
      <c r="B19" s="28" t="s">
        <v>40</v>
      </c>
      <c r="C19" s="245">
        <v>8</v>
      </c>
      <c r="D19" s="246"/>
      <c r="E19" s="245">
        <f>E18+F18</f>
        <v>0</v>
      </c>
      <c r="F19" s="246"/>
      <c r="G19" s="27" t="s">
        <v>41</v>
      </c>
      <c r="H19" s="27"/>
      <c r="I19" s="250"/>
      <c r="J19" s="250"/>
      <c r="K19" s="250"/>
      <c r="L19" s="250"/>
    </row>
    <row r="20" spans="1:12">
      <c r="A20" s="31" t="s">
        <v>42</v>
      </c>
      <c r="F20" s="31" t="s">
        <v>43</v>
      </c>
    </row>
    <row r="21" spans="1:12" ht="30" customHeight="1">
      <c r="A21" s="76" t="s">
        <v>44</v>
      </c>
      <c r="B21" s="251"/>
      <c r="C21" s="252"/>
      <c r="D21" s="252"/>
      <c r="E21" s="253"/>
      <c r="F21" s="27"/>
      <c r="G21" s="254" t="s">
        <v>47</v>
      </c>
      <c r="H21" s="255"/>
      <c r="I21" s="97"/>
      <c r="J21" s="86" t="s">
        <v>4</v>
      </c>
      <c r="K21" s="74" t="s">
        <v>48</v>
      </c>
      <c r="L21" s="75"/>
    </row>
    <row r="22" spans="1:12">
      <c r="A22" s="76" t="s">
        <v>29</v>
      </c>
      <c r="B22" s="251"/>
      <c r="C22" s="252"/>
      <c r="D22" s="252"/>
      <c r="E22" s="253"/>
      <c r="F22" s="27"/>
      <c r="G22" s="256" t="s">
        <v>134</v>
      </c>
      <c r="H22" s="257"/>
      <c r="I22" s="258"/>
      <c r="J22" s="259"/>
      <c r="K22" s="76" t="s">
        <v>125</v>
      </c>
      <c r="L22" s="75"/>
    </row>
    <row r="23" spans="1:12">
      <c r="A23" s="76" t="s">
        <v>45</v>
      </c>
      <c r="B23" s="251"/>
      <c r="C23" s="252"/>
      <c r="D23" s="252"/>
      <c r="E23" s="253"/>
      <c r="G23" s="31" t="s">
        <v>135</v>
      </c>
    </row>
    <row r="24" spans="1:12">
      <c r="A24" s="76" t="s">
        <v>127</v>
      </c>
      <c r="B24" s="251"/>
      <c r="C24" s="252"/>
      <c r="D24" s="252"/>
      <c r="E24" s="253"/>
      <c r="G24" s="31" t="s">
        <v>136</v>
      </c>
    </row>
    <row r="25" spans="1:12">
      <c r="A25" s="76" t="s">
        <v>46</v>
      </c>
      <c r="B25" s="251"/>
      <c r="C25" s="252"/>
      <c r="D25" s="252"/>
      <c r="E25" s="253"/>
    </row>
    <row r="26" spans="1:12">
      <c r="A26" s="27"/>
      <c r="B26" s="27"/>
      <c r="C26" s="27"/>
      <c r="D26" s="27"/>
      <c r="E26" s="27"/>
      <c r="F26" s="27"/>
      <c r="G26" s="27"/>
      <c r="H26" s="27"/>
      <c r="I26" s="27"/>
      <c r="J26" s="27"/>
      <c r="K26" s="27"/>
      <c r="L26" s="27"/>
    </row>
  </sheetData>
  <sheetProtection selectLockedCells="1"/>
  <mergeCells count="43">
    <mergeCell ref="B25:E25"/>
    <mergeCell ref="B22:E22"/>
    <mergeCell ref="G22:H22"/>
    <mergeCell ref="I22:J22"/>
    <mergeCell ref="B23:E23"/>
    <mergeCell ref="B24:E24"/>
    <mergeCell ref="C19:D19"/>
    <mergeCell ref="E19:F19"/>
    <mergeCell ref="I17:J17"/>
    <mergeCell ref="I18:L19"/>
    <mergeCell ref="B21:E21"/>
    <mergeCell ref="G21:H21"/>
    <mergeCell ref="A1:L1"/>
    <mergeCell ref="I2:L4"/>
    <mergeCell ref="G6:H6"/>
    <mergeCell ref="I6:J7"/>
    <mergeCell ref="K6:L6"/>
    <mergeCell ref="C3:G3"/>
    <mergeCell ref="C4:G4"/>
    <mergeCell ref="A6:A7"/>
    <mergeCell ref="B6:B7"/>
    <mergeCell ref="C6:D6"/>
    <mergeCell ref="E6:F6"/>
    <mergeCell ref="G8:G9"/>
    <mergeCell ref="H8:H9"/>
    <mergeCell ref="A10:A16"/>
    <mergeCell ref="C10:C16"/>
    <mergeCell ref="D10:D16"/>
    <mergeCell ref="E10:E16"/>
    <mergeCell ref="F10:F16"/>
    <mergeCell ref="G10:G16"/>
    <mergeCell ref="A8:A9"/>
    <mergeCell ref="C8:C9"/>
    <mergeCell ref="D8:D9"/>
    <mergeCell ref="E8:E9"/>
    <mergeCell ref="F8:F9"/>
    <mergeCell ref="H10:H16"/>
    <mergeCell ref="K8:K9"/>
    <mergeCell ref="L8:L9"/>
    <mergeCell ref="I10:J16"/>
    <mergeCell ref="K10:K16"/>
    <mergeCell ref="L10:L16"/>
    <mergeCell ref="I8:J9"/>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斜体"&amp;20レベル３基礎（ＮＤＴ共通）</oddHeader>
    <oddFooter>&amp;Rレベル3基礎（NDT共通）訓練実施記録20151222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view="pageLayout" zoomScaleNormal="100" workbookViewId="0">
      <selection activeCell="B3" sqref="B3"/>
    </sheetView>
  </sheetViews>
  <sheetFormatPr defaultRowHeight="11.25"/>
  <cols>
    <col min="1" max="1" width="20.625" style="31" customWidth="1"/>
    <col min="2" max="2" width="28.625" style="31" customWidth="1"/>
    <col min="3" max="6" width="7.625" style="31" customWidth="1"/>
    <col min="7" max="8" width="9.625" style="31" customWidth="1"/>
    <col min="9" max="9" width="19.625" style="31" customWidth="1"/>
    <col min="10" max="10" width="2.625" style="31" customWidth="1"/>
    <col min="11" max="11" width="12.625" style="31" customWidth="1"/>
    <col min="12" max="12" width="24.625" style="31" customWidth="1"/>
    <col min="13" max="16384" width="9" style="31"/>
  </cols>
  <sheetData>
    <row r="1" spans="1:12" ht="14.25">
      <c r="A1" s="222" t="s">
        <v>115</v>
      </c>
      <c r="B1" s="222"/>
      <c r="C1" s="222"/>
      <c r="D1" s="222"/>
      <c r="E1" s="222"/>
      <c r="F1" s="222"/>
      <c r="G1" s="222"/>
      <c r="H1" s="222"/>
      <c r="I1" s="222"/>
      <c r="J1" s="222"/>
      <c r="K1" s="222"/>
      <c r="L1" s="222"/>
    </row>
    <row r="2" spans="1:12" ht="11.25" customHeight="1">
      <c r="A2" s="32" t="s">
        <v>0</v>
      </c>
      <c r="B2" s="54" t="s">
        <v>116</v>
      </c>
      <c r="C2" s="55"/>
      <c r="D2" s="55"/>
      <c r="E2" s="55"/>
      <c r="F2" s="55"/>
      <c r="G2" s="55"/>
      <c r="H2" s="55"/>
      <c r="I2" s="223" t="s">
        <v>49</v>
      </c>
      <c r="J2" s="224"/>
      <c r="K2" s="224"/>
      <c r="L2" s="225"/>
    </row>
    <row r="3" spans="1:12">
      <c r="A3" s="32" t="s">
        <v>2</v>
      </c>
      <c r="B3" s="73"/>
      <c r="C3" s="240" t="s">
        <v>31</v>
      </c>
      <c r="D3" s="267"/>
      <c r="E3" s="267"/>
      <c r="F3" s="267"/>
      <c r="G3" s="267"/>
      <c r="H3" s="82"/>
      <c r="I3" s="226"/>
      <c r="J3" s="227"/>
      <c r="K3" s="227"/>
      <c r="L3" s="228"/>
    </row>
    <row r="4" spans="1:12" ht="22.5" customHeight="1">
      <c r="A4" s="30" t="s">
        <v>32</v>
      </c>
      <c r="B4" s="33" t="s">
        <v>4</v>
      </c>
      <c r="C4" s="242" t="s">
        <v>33</v>
      </c>
      <c r="D4" s="242"/>
      <c r="E4" s="242"/>
      <c r="F4" s="242"/>
      <c r="G4" s="242"/>
      <c r="H4" s="83"/>
      <c r="I4" s="229"/>
      <c r="J4" s="230"/>
      <c r="K4" s="230"/>
      <c r="L4" s="231"/>
    </row>
    <row r="6" spans="1:12" ht="24" customHeight="1">
      <c r="A6" s="270" t="s">
        <v>5</v>
      </c>
      <c r="B6" s="270" t="s">
        <v>6</v>
      </c>
      <c r="C6" s="271" t="s">
        <v>7</v>
      </c>
      <c r="D6" s="271"/>
      <c r="E6" s="270" t="s">
        <v>8</v>
      </c>
      <c r="F6" s="270"/>
      <c r="G6" s="271" t="s">
        <v>128</v>
      </c>
      <c r="H6" s="271"/>
      <c r="I6" s="234" t="s">
        <v>34</v>
      </c>
      <c r="J6" s="235"/>
      <c r="K6" s="270" t="s">
        <v>35</v>
      </c>
      <c r="L6" s="270"/>
    </row>
    <row r="7" spans="1:12">
      <c r="A7" s="270"/>
      <c r="B7" s="270"/>
      <c r="C7" s="54" t="s">
        <v>9</v>
      </c>
      <c r="D7" s="54" t="s">
        <v>10</v>
      </c>
      <c r="E7" s="54" t="s">
        <v>9</v>
      </c>
      <c r="F7" s="54" t="s">
        <v>10</v>
      </c>
      <c r="G7" s="84" t="s">
        <v>131</v>
      </c>
      <c r="H7" s="84" t="s">
        <v>132</v>
      </c>
      <c r="I7" s="236"/>
      <c r="J7" s="237"/>
      <c r="K7" s="54" t="s">
        <v>36</v>
      </c>
      <c r="L7" s="54" t="s">
        <v>37</v>
      </c>
    </row>
    <row r="8" spans="1:12">
      <c r="A8" s="40" t="s">
        <v>82</v>
      </c>
      <c r="B8" s="38" t="s">
        <v>83</v>
      </c>
      <c r="C8" s="39">
        <v>0.5</v>
      </c>
      <c r="D8" s="39"/>
      <c r="E8" s="61"/>
      <c r="F8" s="61"/>
      <c r="G8" s="85"/>
      <c r="H8" s="85"/>
      <c r="I8" s="273"/>
      <c r="J8" s="274"/>
      <c r="K8" s="77"/>
      <c r="L8" s="77"/>
    </row>
    <row r="9" spans="1:12">
      <c r="A9" s="264" t="s">
        <v>84</v>
      </c>
      <c r="B9" s="34" t="s">
        <v>85</v>
      </c>
      <c r="C9" s="215">
        <v>1.5</v>
      </c>
      <c r="D9" s="215"/>
      <c r="E9" s="218"/>
      <c r="F9" s="218"/>
      <c r="G9" s="210"/>
      <c r="H9" s="210"/>
      <c r="I9" s="260"/>
      <c r="J9" s="261"/>
      <c r="K9" s="268"/>
      <c r="L9" s="268"/>
    </row>
    <row r="10" spans="1:12" ht="11.25" customHeight="1">
      <c r="A10" s="265"/>
      <c r="B10" s="37" t="s">
        <v>86</v>
      </c>
      <c r="C10" s="216"/>
      <c r="D10" s="216"/>
      <c r="E10" s="219"/>
      <c r="F10" s="219"/>
      <c r="G10" s="221"/>
      <c r="H10" s="221"/>
      <c r="I10" s="275"/>
      <c r="J10" s="276"/>
      <c r="K10" s="272"/>
      <c r="L10" s="272"/>
    </row>
    <row r="11" spans="1:12">
      <c r="A11" s="266"/>
      <c r="B11" s="36" t="s">
        <v>87</v>
      </c>
      <c r="C11" s="217"/>
      <c r="D11" s="217"/>
      <c r="E11" s="220"/>
      <c r="F11" s="220"/>
      <c r="G11" s="211"/>
      <c r="H11" s="211"/>
      <c r="I11" s="262"/>
      <c r="J11" s="263"/>
      <c r="K11" s="269"/>
      <c r="L11" s="269"/>
    </row>
    <row r="12" spans="1:12">
      <c r="A12" s="264" t="s">
        <v>88</v>
      </c>
      <c r="B12" s="34" t="s">
        <v>89</v>
      </c>
      <c r="C12" s="215">
        <v>2</v>
      </c>
      <c r="D12" s="215"/>
      <c r="E12" s="218"/>
      <c r="F12" s="218"/>
      <c r="G12" s="210"/>
      <c r="H12" s="210"/>
      <c r="I12" s="260"/>
      <c r="J12" s="261"/>
      <c r="K12" s="268"/>
      <c r="L12" s="268"/>
    </row>
    <row r="13" spans="1:12">
      <c r="A13" s="266"/>
      <c r="B13" s="36" t="s">
        <v>90</v>
      </c>
      <c r="C13" s="217"/>
      <c r="D13" s="217"/>
      <c r="E13" s="220"/>
      <c r="F13" s="220"/>
      <c r="G13" s="211"/>
      <c r="H13" s="211"/>
      <c r="I13" s="262"/>
      <c r="J13" s="263"/>
      <c r="K13" s="269"/>
      <c r="L13" s="269"/>
    </row>
    <row r="14" spans="1:12" ht="11.25" customHeight="1">
      <c r="A14" s="264" t="s">
        <v>91</v>
      </c>
      <c r="B14" s="56" t="s">
        <v>117</v>
      </c>
      <c r="C14" s="215">
        <v>2</v>
      </c>
      <c r="D14" s="215"/>
      <c r="E14" s="218"/>
      <c r="F14" s="218"/>
      <c r="G14" s="210"/>
      <c r="H14" s="210"/>
      <c r="I14" s="260"/>
      <c r="J14" s="261"/>
      <c r="K14" s="268"/>
      <c r="L14" s="268"/>
    </row>
    <row r="15" spans="1:12">
      <c r="A15" s="266"/>
      <c r="B15" s="57" t="s">
        <v>92</v>
      </c>
      <c r="C15" s="217"/>
      <c r="D15" s="217"/>
      <c r="E15" s="220"/>
      <c r="F15" s="220"/>
      <c r="G15" s="211"/>
      <c r="H15" s="211"/>
      <c r="I15" s="262"/>
      <c r="J15" s="263"/>
      <c r="K15" s="269"/>
      <c r="L15" s="269"/>
    </row>
    <row r="16" spans="1:12">
      <c r="A16" s="264" t="s">
        <v>93</v>
      </c>
      <c r="B16" s="34" t="s">
        <v>94</v>
      </c>
      <c r="C16" s="215">
        <v>1</v>
      </c>
      <c r="D16" s="215"/>
      <c r="E16" s="218"/>
      <c r="F16" s="218"/>
      <c r="G16" s="210"/>
      <c r="H16" s="210"/>
      <c r="I16" s="260"/>
      <c r="J16" s="261"/>
      <c r="K16" s="268"/>
      <c r="L16" s="268"/>
    </row>
    <row r="17" spans="1:12">
      <c r="A17" s="265"/>
      <c r="B17" s="37" t="s">
        <v>95</v>
      </c>
      <c r="C17" s="216"/>
      <c r="D17" s="216"/>
      <c r="E17" s="219"/>
      <c r="F17" s="219"/>
      <c r="G17" s="221"/>
      <c r="H17" s="221"/>
      <c r="I17" s="275"/>
      <c r="J17" s="276"/>
      <c r="K17" s="272"/>
      <c r="L17" s="272"/>
    </row>
    <row r="18" spans="1:12">
      <c r="A18" s="266"/>
      <c r="B18" s="36" t="s">
        <v>96</v>
      </c>
      <c r="C18" s="217"/>
      <c r="D18" s="217"/>
      <c r="E18" s="220"/>
      <c r="F18" s="220"/>
      <c r="G18" s="211"/>
      <c r="H18" s="211"/>
      <c r="I18" s="262"/>
      <c r="J18" s="263"/>
      <c r="K18" s="269"/>
      <c r="L18" s="269"/>
    </row>
    <row r="19" spans="1:12">
      <c r="A19" s="58" t="s">
        <v>97</v>
      </c>
      <c r="B19" s="50" t="s">
        <v>98</v>
      </c>
      <c r="C19" s="52">
        <v>2</v>
      </c>
      <c r="D19" s="52"/>
      <c r="E19" s="94"/>
      <c r="F19" s="94"/>
      <c r="G19" s="85"/>
      <c r="H19" s="85"/>
      <c r="I19" s="273"/>
      <c r="J19" s="274"/>
      <c r="K19" s="77"/>
      <c r="L19" s="77"/>
    </row>
    <row r="20" spans="1:12">
      <c r="A20" s="264" t="s">
        <v>99</v>
      </c>
      <c r="B20" s="34" t="s">
        <v>100</v>
      </c>
      <c r="C20" s="215">
        <v>1</v>
      </c>
      <c r="D20" s="215"/>
      <c r="E20" s="218"/>
      <c r="F20" s="218"/>
      <c r="G20" s="210"/>
      <c r="H20" s="210"/>
      <c r="I20" s="260"/>
      <c r="J20" s="261"/>
      <c r="K20" s="268"/>
      <c r="L20" s="268"/>
    </row>
    <row r="21" spans="1:12">
      <c r="A21" s="265"/>
      <c r="B21" s="37" t="s">
        <v>101</v>
      </c>
      <c r="C21" s="216"/>
      <c r="D21" s="216"/>
      <c r="E21" s="219"/>
      <c r="F21" s="219"/>
      <c r="G21" s="221"/>
      <c r="H21" s="221"/>
      <c r="I21" s="275"/>
      <c r="J21" s="276"/>
      <c r="K21" s="272"/>
      <c r="L21" s="272"/>
    </row>
    <row r="22" spans="1:12">
      <c r="A22" s="265"/>
      <c r="B22" s="37" t="s">
        <v>74</v>
      </c>
      <c r="C22" s="216"/>
      <c r="D22" s="216"/>
      <c r="E22" s="219"/>
      <c r="F22" s="219"/>
      <c r="G22" s="221"/>
      <c r="H22" s="221"/>
      <c r="I22" s="275"/>
      <c r="J22" s="276"/>
      <c r="K22" s="272"/>
      <c r="L22" s="272"/>
    </row>
    <row r="23" spans="1:12">
      <c r="A23" s="266"/>
      <c r="B23" s="36" t="s">
        <v>102</v>
      </c>
      <c r="C23" s="217"/>
      <c r="D23" s="217"/>
      <c r="E23" s="220"/>
      <c r="F23" s="220"/>
      <c r="G23" s="211"/>
      <c r="H23" s="211"/>
      <c r="I23" s="262"/>
      <c r="J23" s="263"/>
      <c r="K23" s="269"/>
      <c r="L23" s="269"/>
    </row>
    <row r="24" spans="1:12">
      <c r="A24" s="59" t="s">
        <v>103</v>
      </c>
      <c r="B24" s="51" t="s">
        <v>104</v>
      </c>
      <c r="C24" s="53">
        <v>1</v>
      </c>
      <c r="D24" s="53"/>
      <c r="E24" s="95"/>
      <c r="F24" s="95"/>
      <c r="G24" s="85"/>
      <c r="H24" s="85"/>
      <c r="I24" s="273"/>
      <c r="J24" s="274"/>
      <c r="K24" s="77"/>
      <c r="L24" s="77"/>
    </row>
    <row r="25" spans="1:12">
      <c r="A25" s="40" t="s">
        <v>105</v>
      </c>
      <c r="B25" s="38" t="s">
        <v>106</v>
      </c>
      <c r="C25" s="39">
        <v>0.5</v>
      </c>
      <c r="D25" s="39"/>
      <c r="E25" s="61"/>
      <c r="F25" s="61"/>
      <c r="G25" s="85"/>
      <c r="H25" s="85"/>
      <c r="I25" s="273"/>
      <c r="J25" s="274"/>
      <c r="K25" s="77"/>
      <c r="L25" s="77"/>
    </row>
    <row r="26" spans="1:12">
      <c r="A26" s="264" t="s">
        <v>107</v>
      </c>
      <c r="B26" s="34" t="s">
        <v>108</v>
      </c>
      <c r="C26" s="215">
        <v>0.5</v>
      </c>
      <c r="D26" s="215"/>
      <c r="E26" s="218"/>
      <c r="F26" s="218"/>
      <c r="G26" s="210"/>
      <c r="H26" s="210"/>
      <c r="I26" s="260"/>
      <c r="J26" s="261"/>
      <c r="K26" s="268"/>
      <c r="L26" s="268"/>
    </row>
    <row r="27" spans="1:12" ht="11.25" customHeight="1">
      <c r="A27" s="266"/>
      <c r="B27" s="36" t="s">
        <v>109</v>
      </c>
      <c r="C27" s="217"/>
      <c r="D27" s="217"/>
      <c r="E27" s="220"/>
      <c r="F27" s="220"/>
      <c r="G27" s="211"/>
      <c r="H27" s="211"/>
      <c r="I27" s="262"/>
      <c r="J27" s="263"/>
      <c r="K27" s="269"/>
      <c r="L27" s="269"/>
    </row>
    <row r="28" spans="1:12">
      <c r="A28" s="40" t="s">
        <v>110</v>
      </c>
      <c r="B28" s="38" t="s">
        <v>111</v>
      </c>
      <c r="C28" s="39"/>
      <c r="D28" s="39"/>
      <c r="E28" s="61"/>
      <c r="F28" s="61"/>
      <c r="G28" s="85"/>
      <c r="H28" s="85"/>
      <c r="I28" s="273"/>
      <c r="J28" s="274"/>
      <c r="K28" s="77"/>
      <c r="L28" s="77"/>
    </row>
    <row r="29" spans="1:12" ht="13.5" customHeight="1">
      <c r="A29" s="55"/>
      <c r="B29" s="28" t="s">
        <v>38</v>
      </c>
      <c r="C29" s="29" t="s">
        <v>118</v>
      </c>
      <c r="D29" s="29" t="s">
        <v>119</v>
      </c>
      <c r="E29" s="29">
        <f>SUM(E8:E28)</f>
        <v>0</v>
      </c>
      <c r="F29" s="29">
        <f>SUM(F8:F28)</f>
        <v>0</v>
      </c>
      <c r="G29" s="27" t="s">
        <v>39</v>
      </c>
      <c r="H29" s="27"/>
      <c r="I29" s="249" t="s">
        <v>124</v>
      </c>
      <c r="J29" s="249"/>
      <c r="K29" s="249"/>
      <c r="L29" s="249"/>
    </row>
    <row r="30" spans="1:12" ht="13.5" customHeight="1">
      <c r="A30" s="55"/>
      <c r="B30" s="28" t="s">
        <v>40</v>
      </c>
      <c r="C30" s="245">
        <v>16</v>
      </c>
      <c r="D30" s="246"/>
      <c r="E30" s="245">
        <f>E29+F29</f>
        <v>0</v>
      </c>
      <c r="F30" s="246"/>
      <c r="G30" s="27" t="s">
        <v>41</v>
      </c>
      <c r="H30" s="27"/>
      <c r="I30" s="277"/>
      <c r="J30" s="277"/>
      <c r="K30" s="277"/>
      <c r="L30" s="277"/>
    </row>
    <row r="31" spans="1:12" ht="13.5">
      <c r="A31" s="31" t="s">
        <v>42</v>
      </c>
      <c r="B31" s="55"/>
      <c r="C31" s="55"/>
      <c r="D31" s="55"/>
      <c r="E31" s="55"/>
      <c r="F31" s="31" t="s">
        <v>43</v>
      </c>
      <c r="G31" s="55"/>
      <c r="H31" s="55"/>
      <c r="I31" s="55"/>
      <c r="J31" s="55"/>
      <c r="K31" s="55"/>
      <c r="L31" s="55"/>
    </row>
    <row r="32" spans="1:12" ht="30" customHeight="1">
      <c r="A32" s="76" t="s">
        <v>44</v>
      </c>
      <c r="B32" s="251"/>
      <c r="C32" s="252"/>
      <c r="D32" s="252"/>
      <c r="E32" s="253"/>
      <c r="F32" s="27"/>
      <c r="G32" s="254" t="s">
        <v>47</v>
      </c>
      <c r="H32" s="255"/>
      <c r="I32" s="97"/>
      <c r="J32" s="86" t="s">
        <v>4</v>
      </c>
      <c r="K32" s="74" t="s">
        <v>48</v>
      </c>
      <c r="L32" s="75"/>
    </row>
    <row r="33" spans="1:12">
      <c r="A33" s="76" t="s">
        <v>29</v>
      </c>
      <c r="B33" s="251"/>
      <c r="C33" s="252"/>
      <c r="D33" s="252"/>
      <c r="E33" s="253"/>
      <c r="F33" s="27"/>
      <c r="G33" s="256" t="s">
        <v>134</v>
      </c>
      <c r="H33" s="257"/>
      <c r="I33" s="258"/>
      <c r="J33" s="259"/>
      <c r="K33" s="76" t="s">
        <v>125</v>
      </c>
      <c r="L33" s="75"/>
    </row>
    <row r="34" spans="1:12">
      <c r="A34" s="76" t="s">
        <v>45</v>
      </c>
      <c r="B34" s="251"/>
      <c r="C34" s="252"/>
      <c r="D34" s="252"/>
      <c r="E34" s="253"/>
      <c r="G34" s="31" t="s">
        <v>135</v>
      </c>
    </row>
    <row r="35" spans="1:12">
      <c r="A35" s="76" t="s">
        <v>127</v>
      </c>
      <c r="B35" s="251"/>
      <c r="C35" s="252"/>
      <c r="D35" s="252"/>
      <c r="E35" s="253"/>
      <c r="G35" s="31" t="s">
        <v>136</v>
      </c>
    </row>
    <row r="36" spans="1:12">
      <c r="A36" s="76" t="s">
        <v>46</v>
      </c>
      <c r="B36" s="251"/>
      <c r="C36" s="252"/>
      <c r="D36" s="252"/>
      <c r="E36" s="253"/>
    </row>
    <row r="37" spans="1:12">
      <c r="A37" s="27"/>
      <c r="B37" s="27"/>
      <c r="C37" s="27"/>
      <c r="D37" s="27"/>
      <c r="E37" s="27"/>
      <c r="F37" s="27"/>
      <c r="G37" s="27"/>
      <c r="H37" s="27"/>
      <c r="I37" s="27"/>
      <c r="J37" s="27"/>
      <c r="K37" s="27"/>
      <c r="L37" s="27"/>
    </row>
  </sheetData>
  <sheetProtection selectLockedCells="1"/>
  <mergeCells count="87">
    <mergeCell ref="I24:J24"/>
    <mergeCell ref="I25:J25"/>
    <mergeCell ref="I26:J27"/>
    <mergeCell ref="B36:E36"/>
    <mergeCell ref="I28:J28"/>
    <mergeCell ref="B32:E32"/>
    <mergeCell ref="G32:H32"/>
    <mergeCell ref="B33:E33"/>
    <mergeCell ref="G33:H33"/>
    <mergeCell ref="I33:J33"/>
    <mergeCell ref="B34:E34"/>
    <mergeCell ref="B35:E35"/>
    <mergeCell ref="I29:L30"/>
    <mergeCell ref="E30:F30"/>
    <mergeCell ref="C30:D30"/>
    <mergeCell ref="C20:C23"/>
    <mergeCell ref="D20:D23"/>
    <mergeCell ref="C26:C27"/>
    <mergeCell ref="D26:D27"/>
    <mergeCell ref="F20:F23"/>
    <mergeCell ref="E20:E23"/>
    <mergeCell ref="E26:E27"/>
    <mergeCell ref="A26:A27"/>
    <mergeCell ref="L26:L27"/>
    <mergeCell ref="F26:F27"/>
    <mergeCell ref="G26:G27"/>
    <mergeCell ref="K26:K27"/>
    <mergeCell ref="H26:H27"/>
    <mergeCell ref="G20:G23"/>
    <mergeCell ref="F16:F18"/>
    <mergeCell ref="E12:E13"/>
    <mergeCell ref="G16:G18"/>
    <mergeCell ref="F14:F15"/>
    <mergeCell ref="G14:G15"/>
    <mergeCell ref="L20:L23"/>
    <mergeCell ref="H20:H23"/>
    <mergeCell ref="I19:J19"/>
    <mergeCell ref="I20:J23"/>
    <mergeCell ref="H14:H15"/>
    <mergeCell ref="H16:H18"/>
    <mergeCell ref="L16:L18"/>
    <mergeCell ref="L14:L15"/>
    <mergeCell ref="I14:J15"/>
    <mergeCell ref="I16:J18"/>
    <mergeCell ref="K20:K23"/>
    <mergeCell ref="K16:K18"/>
    <mergeCell ref="L9:L11"/>
    <mergeCell ref="K9:K11"/>
    <mergeCell ref="C9:C11"/>
    <mergeCell ref="I6:J7"/>
    <mergeCell ref="I8:J8"/>
    <mergeCell ref="I9:J11"/>
    <mergeCell ref="G9:G11"/>
    <mergeCell ref="G6:H6"/>
    <mergeCell ref="H9:H11"/>
    <mergeCell ref="F9:F11"/>
    <mergeCell ref="E9:E11"/>
    <mergeCell ref="A1:L1"/>
    <mergeCell ref="I2:L4"/>
    <mergeCell ref="C3:G3"/>
    <mergeCell ref="C4:G4"/>
    <mergeCell ref="K14:K15"/>
    <mergeCell ref="K12:K13"/>
    <mergeCell ref="K6:L6"/>
    <mergeCell ref="A6:A7"/>
    <mergeCell ref="B6:B7"/>
    <mergeCell ref="C6:D6"/>
    <mergeCell ref="E6:F6"/>
    <mergeCell ref="L12:L13"/>
    <mergeCell ref="D9:D11"/>
    <mergeCell ref="D12:D13"/>
    <mergeCell ref="C12:C13"/>
    <mergeCell ref="C14:C15"/>
    <mergeCell ref="A20:A23"/>
    <mergeCell ref="A9:A11"/>
    <mergeCell ref="A12:A13"/>
    <mergeCell ref="A14:A15"/>
    <mergeCell ref="A16:A18"/>
    <mergeCell ref="D16:D18"/>
    <mergeCell ref="C16:C18"/>
    <mergeCell ref="D14:D15"/>
    <mergeCell ref="I12:J13"/>
    <mergeCell ref="G12:G13"/>
    <mergeCell ref="H12:H13"/>
    <mergeCell ref="F12:F13"/>
    <mergeCell ref="E14:E15"/>
    <mergeCell ref="E16:E18"/>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斜体"&amp;20PＴ3</oddHeader>
    <oddFooter>&amp;RPT3訓練実施記録20151222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注意事項</vt:lpstr>
      <vt:lpstr>PT3集計表</vt:lpstr>
      <vt:lpstr>レベル3実施記録</vt:lpstr>
      <vt:lpstr>PT3実施記録</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2017-06-21T03:26:22Z</dcterms:modified>
</cp:coreProperties>
</file>