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0" yWindow="15" windowWidth="14625" windowHeight="11940"/>
  </bookViews>
  <sheets>
    <sheet name="RT3集計表" sheetId="1" r:id="rId1"/>
    <sheet name="レベル3実施記録" sheetId="4" r:id="rId2"/>
    <sheet name="RT3実施記録" sheetId="2" r:id="rId3"/>
  </sheets>
  <calcPr calcId="162913"/>
</workbook>
</file>

<file path=xl/calcChain.xml><?xml version="1.0" encoding="utf-8"?>
<calcChain xmlns="http://schemas.openxmlformats.org/spreadsheetml/2006/main">
  <c r="J25" i="1" l="1"/>
  <c r="J31" i="1"/>
  <c r="J34" i="1"/>
  <c r="J36" i="1"/>
  <c r="J37" i="1"/>
  <c r="J44" i="1"/>
  <c r="J46" i="1"/>
  <c r="J47" i="1"/>
  <c r="J48" i="1"/>
  <c r="G25" i="1"/>
  <c r="G31" i="1"/>
  <c r="G34" i="1"/>
  <c r="G36" i="1"/>
  <c r="G37" i="1"/>
  <c r="G44" i="1"/>
  <c r="G46" i="1"/>
  <c r="G47" i="1"/>
  <c r="G48" i="1"/>
  <c r="J23" i="1"/>
  <c r="G23" i="1"/>
  <c r="J18" i="1"/>
  <c r="J11" i="1"/>
  <c r="J9" i="1"/>
  <c r="G18" i="1"/>
  <c r="G11" i="1"/>
  <c r="G9" i="1"/>
  <c r="F34" i="2" l="1"/>
  <c r="E34" i="2"/>
  <c r="E35" i="2" l="1"/>
  <c r="F18" i="4"/>
  <c r="E18" i="4"/>
  <c r="D18" i="4"/>
  <c r="E19" i="4" l="1"/>
  <c r="K49" i="1"/>
  <c r="K58" i="1" s="1"/>
  <c r="L58" i="1" s="1"/>
  <c r="H49" i="1"/>
  <c r="K57" i="1" s="1"/>
  <c r="L57" i="1" s="1"/>
  <c r="K19" i="1"/>
  <c r="H58" i="1" s="1"/>
  <c r="I58" i="1" s="1"/>
  <c r="H19" i="1"/>
  <c r="H57" i="1" s="1"/>
  <c r="I57" i="1" l="1"/>
  <c r="H59" i="1"/>
  <c r="L59" i="1"/>
</calcChain>
</file>

<file path=xl/sharedStrings.xml><?xml version="1.0" encoding="utf-8"?>
<sst xmlns="http://schemas.openxmlformats.org/spreadsheetml/2006/main" count="254" uniqueCount="141">
  <si>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</si>
  <si>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</si>
  <si>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</si>
  <si>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</si>
  <si>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</si>
  <si>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</si>
  <si>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</si>
  <si>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</si>
  <si>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</si>
  <si>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</si>
  <si>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</si>
  <si>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NDTの用語と歴史の紹介</t>
    <rPh sb="4" eb="6">
      <t>ヨウゴ</t>
    </rPh>
    <rPh sb="7" eb="9">
      <t>レキシ</t>
    </rPh>
    <rPh sb="10" eb="12">
      <t>ショウカイ</t>
    </rPh>
    <phoneticPr fontId="7"/>
  </si>
  <si>
    <t>歴史（目的）</t>
    <rPh sb="0" eb="2">
      <t>レキシ</t>
    </rPh>
    <rPh sb="3" eb="5">
      <t>モクテキ</t>
    </rPh>
    <phoneticPr fontId="7"/>
  </si>
  <si>
    <t>物理的原理と関連知識</t>
    <rPh sb="0" eb="3">
      <t>ブツリテキ</t>
    </rPh>
    <rPh sb="3" eb="5">
      <t>ゲンリ</t>
    </rPh>
    <rPh sb="6" eb="8">
      <t>カンレン</t>
    </rPh>
    <rPh sb="8" eb="10">
      <t>チシキ</t>
    </rPh>
    <phoneticPr fontId="7"/>
  </si>
  <si>
    <t>X線の発生</t>
    <rPh sb="1" eb="2">
      <t>セン</t>
    </rPh>
    <rPh sb="3" eb="5">
      <t>ハッセイ</t>
    </rPh>
    <phoneticPr fontId="7"/>
  </si>
  <si>
    <t>ガンマ線の発生因子</t>
    <rPh sb="3" eb="4">
      <t>セン</t>
    </rPh>
    <rPh sb="5" eb="7">
      <t>ハッセイ</t>
    </rPh>
    <rPh sb="7" eb="9">
      <t>インシ</t>
    </rPh>
    <phoneticPr fontId="7"/>
  </si>
  <si>
    <t>物質との相互作用</t>
    <rPh sb="0" eb="2">
      <t>ブッシツ</t>
    </rPh>
    <rPh sb="4" eb="6">
      <t>ソウゴ</t>
    </rPh>
    <rPh sb="6" eb="8">
      <t>サヨウ</t>
    </rPh>
    <phoneticPr fontId="7"/>
  </si>
  <si>
    <t>放射線透過試験の撮影配置</t>
    <rPh sb="0" eb="3">
      <t>ホウシャセン</t>
    </rPh>
    <rPh sb="3" eb="5">
      <t>トウカ</t>
    </rPh>
    <rPh sb="5" eb="7">
      <t>シケン</t>
    </rPh>
    <rPh sb="8" eb="10">
      <t>サツエイ</t>
    </rPh>
    <rPh sb="10" eb="12">
      <t>ハイチ</t>
    </rPh>
    <phoneticPr fontId="7"/>
  </si>
  <si>
    <t>製品知識と試験方法と
適用技術</t>
    <rPh sb="0" eb="2">
      <t>セイヒン</t>
    </rPh>
    <rPh sb="2" eb="4">
      <t>チシキ</t>
    </rPh>
    <rPh sb="5" eb="7">
      <t>シケン</t>
    </rPh>
    <rPh sb="7" eb="9">
      <t>ホウホウ</t>
    </rPh>
    <rPh sb="11" eb="13">
      <t>テキヨウ</t>
    </rPh>
    <rPh sb="13" eb="15">
      <t>ギジュツ</t>
    </rPh>
    <phoneticPr fontId="7"/>
  </si>
  <si>
    <t>溶接部の不連続部</t>
    <rPh sb="0" eb="3">
      <t>ヨウセツブ</t>
    </rPh>
    <rPh sb="4" eb="7">
      <t>フレンゾク</t>
    </rPh>
    <rPh sb="7" eb="8">
      <t>ブ</t>
    </rPh>
    <phoneticPr fontId="7"/>
  </si>
  <si>
    <t>装置</t>
    <rPh sb="0" eb="2">
      <t>ソウチ</t>
    </rPh>
    <phoneticPr fontId="7"/>
  </si>
  <si>
    <t>試験の事前情報</t>
    <rPh sb="0" eb="2">
      <t>シケン</t>
    </rPh>
    <rPh sb="3" eb="5">
      <t>ジゼン</t>
    </rPh>
    <rPh sb="5" eb="7">
      <t>ジョウホウ</t>
    </rPh>
    <phoneticPr fontId="7"/>
  </si>
  <si>
    <t>試験</t>
    <rPh sb="0" eb="2">
      <t>シケン</t>
    </rPh>
    <phoneticPr fontId="7"/>
  </si>
  <si>
    <t>現像処理</t>
    <rPh sb="0" eb="2">
      <t>ゲンゾウ</t>
    </rPh>
    <rPh sb="2" eb="4">
      <t>ショリ</t>
    </rPh>
    <phoneticPr fontId="7"/>
  </si>
  <si>
    <t>評価と報告</t>
    <rPh sb="0" eb="2">
      <t>ヒョウカ</t>
    </rPh>
    <rPh sb="3" eb="5">
      <t>ホウコク</t>
    </rPh>
    <phoneticPr fontId="7"/>
  </si>
  <si>
    <t>透過写真の評価</t>
    <rPh sb="0" eb="2">
      <t>トウカ</t>
    </rPh>
    <rPh sb="2" eb="4">
      <t>シャシン</t>
    </rPh>
    <rPh sb="5" eb="7">
      <t>ヒョウカ</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</si>
  <si>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</si>
  <si>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</si>
  <si>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</si>
  <si>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</si>
  <si>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</si>
  <si>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</si>
  <si>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</si>
  <si>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</si>
  <si>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</si>
  <si>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</si>
  <si>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</si>
  <si>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</si>
  <si>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</si>
  <si>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</si>
  <si>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</si>
  <si>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</si>
  <si>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</si>
  <si>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</si>
  <si>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</si>
  <si>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</si>
  <si>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</si>
  <si>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</si>
  <si>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</si>
  <si>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</si>
  <si>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</si>
  <si>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</si>
  <si>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</si>
  <si>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</si>
  <si>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</si>
  <si>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</si>
  <si>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</si>
  <si>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</si>
  <si>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</si>
  <si>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</si>
  <si>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</si>
  <si>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</si>
  <si>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</si>
  <si>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</si>
  <si>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</si>
  <si>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評価</t>
    <rPh sb="0" eb="2">
      <t>ヒョウカ</t>
    </rPh>
    <phoneticPr fontId="7"/>
  </si>
  <si>
    <t>きずの像の分類</t>
    <rPh sb="3" eb="4">
      <t>ゾウ</t>
    </rPh>
    <rPh sb="5" eb="7">
      <t>ブンルイ</t>
    </rPh>
    <phoneticPr fontId="7"/>
  </si>
  <si>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</si>
  <si>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レベル３基礎（NDT共通）及び放射線透過試験 レベル３ 訓練実施記録集計表</t>
    <rPh sb="4" eb="6">
      <t>キソ</t>
    </rPh>
    <rPh sb="10" eb="12">
      <t>キョウツウ</t>
    </rPh>
    <rPh sb="13" eb="14">
      <t>オヨ</t>
    </rPh>
    <rPh sb="15" eb="18">
      <t>ホウシャセン</t>
    </rPh>
    <phoneticPr fontId="2"/>
  </si>
  <si>
    <t>ＲＴレベル３</t>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</si>
  <si>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</si>
  <si>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</si>
  <si>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</si>
  <si>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</si>
  <si>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</si>
  <si>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</si>
  <si>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</si>
  <si>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</si>
  <si>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</si>
  <si>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</si>
  <si>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</si>
  <si>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</si>
  <si>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</si>
  <si>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</si>
  <si>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</si>
  <si>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放射線透過試験レベル３
訓練内容</t>
    <rPh sb="0" eb="3">
      <t>ホウシャセン</t>
    </rPh>
    <rPh sb="3" eb="5">
      <t>トウカ</t>
    </rPh>
    <rPh sb="5" eb="7">
      <t>シケン</t>
    </rPh>
    <rPh sb="12" eb="14">
      <t>クンレン</t>
    </rPh>
    <rPh sb="14" eb="16">
      <t>ナイヨウ</t>
    </rPh>
    <phoneticPr fontId="2"/>
  </si>
  <si>
    <t>放射線透過試験レベル３
訓練内容題目</t>
    <rPh sb="12" eb="14">
      <t>クンレン</t>
    </rPh>
    <rPh sb="14" eb="16">
      <t>ナイヨウ</t>
    </rPh>
    <rPh sb="16" eb="18">
      <t>ダイモク</t>
    </rPh>
    <phoneticPr fontId="2"/>
  </si>
  <si>
    <t>用語（JIS Z 2300）</t>
    <rPh sb="0" eb="2">
      <t>ヨウゴ</t>
    </rPh>
    <phoneticPr fontId="7"/>
  </si>
  <si>
    <t>放射線の性質</t>
    <rPh sb="0" eb="3">
      <t>ホウシャセン</t>
    </rPh>
    <rPh sb="2" eb="3">
      <t>セン</t>
    </rPh>
    <rPh sb="4" eb="6">
      <t>セイシツ</t>
    </rPh>
    <phoneticPr fontId="7"/>
  </si>
  <si>
    <t>フィルム撮影法及びデジタル撮影法の特徴</t>
    <rPh sb="4" eb="6">
      <t>サツエイ</t>
    </rPh>
    <rPh sb="6" eb="7">
      <t>ホウ</t>
    </rPh>
    <rPh sb="7" eb="8">
      <t>オヨ</t>
    </rPh>
    <rPh sb="13" eb="15">
      <t>サツエイ</t>
    </rPh>
    <rPh sb="15" eb="16">
      <t>ホウ</t>
    </rPh>
    <rPh sb="17" eb="19">
      <t>トクチョウ</t>
    </rPh>
    <phoneticPr fontId="7"/>
  </si>
  <si>
    <t>鋳造品の欠陥</t>
    <rPh sb="0" eb="2">
      <t>チュウゾウ</t>
    </rPh>
    <rPh sb="2" eb="3">
      <t>ヒン</t>
    </rPh>
    <rPh sb="4" eb="6">
      <t>ケッカン</t>
    </rPh>
    <phoneticPr fontId="7"/>
  </si>
  <si>
    <t>試験対象物に関する判定基準</t>
    <rPh sb="0" eb="2">
      <t>シケン</t>
    </rPh>
    <rPh sb="2" eb="5">
      <t>タイショウブツ</t>
    </rPh>
    <rPh sb="6" eb="7">
      <t>カン</t>
    </rPh>
    <rPh sb="9" eb="11">
      <t>ハンテイ</t>
    </rPh>
    <rPh sb="11" eb="13">
      <t>キジュン</t>
    </rPh>
    <phoneticPr fontId="7"/>
  </si>
  <si>
    <t>特殊技術</t>
    <rPh sb="0" eb="2">
      <t>トクシュ</t>
    </rPh>
    <rPh sb="2" eb="4">
      <t>ギジュツ</t>
    </rPh>
    <phoneticPr fontId="7"/>
  </si>
  <si>
    <t>溶接部及び鋳物検査のためのNDT指示書の作成</t>
    <rPh sb="0" eb="2">
      <t>ヨウセツ</t>
    </rPh>
    <rPh sb="2" eb="3">
      <t>ブ</t>
    </rPh>
    <rPh sb="3" eb="4">
      <t>オヨ</t>
    </rPh>
    <rPh sb="5" eb="7">
      <t>イモノ</t>
    </rPh>
    <rPh sb="7" eb="9">
      <t>ケンサ</t>
    </rPh>
    <rPh sb="16" eb="19">
      <t>シジショ</t>
    </rPh>
    <rPh sb="20" eb="22">
      <t>サクセイ</t>
    </rPh>
    <phoneticPr fontId="7"/>
  </si>
  <si>
    <t>開発</t>
    <rPh sb="0" eb="2">
      <t>カイハツ</t>
    </rPh>
    <phoneticPr fontId="7"/>
  </si>
  <si>
    <t>革新的な放射線透過試験技術</t>
    <rPh sb="0" eb="3">
      <t>カクシンテキ</t>
    </rPh>
    <rPh sb="4" eb="7">
      <t>ホウシャセン</t>
    </rPh>
    <rPh sb="7" eb="9">
      <t>トウカ</t>
    </rPh>
    <rPh sb="9" eb="11">
      <t>シケン</t>
    </rPh>
    <rPh sb="11" eb="13">
      <t>ギジュツ</t>
    </rPh>
    <phoneticPr fontId="7"/>
  </si>
  <si>
    <t>レベル3基礎</t>
    <rPh sb="4" eb="6">
      <t>キソ</t>
    </rPh>
    <phoneticPr fontId="2"/>
  </si>
  <si>
    <t>A2</t>
    <phoneticPr fontId="2"/>
  </si>
  <si>
    <t>B1</t>
    <phoneticPr fontId="2"/>
  </si>
  <si>
    <t>B2</t>
    <phoneticPr fontId="2"/>
  </si>
  <si>
    <t>A1</t>
    <phoneticPr fontId="2"/>
  </si>
  <si>
    <t>RT3</t>
    <phoneticPr fontId="2"/>
  </si>
  <si>
    <t>8.00～13.00</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</si>
  <si>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</si>
  <si>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</si>
  <si>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</si>
  <si>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</si>
  <si>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</si>
  <si>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</si>
  <si>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8.00～13:00</t>
    <phoneticPr fontId="2"/>
  </si>
  <si>
    <t>放射線透過試験 レベル３ 訓練実施記録</t>
    <rPh sb="0" eb="3">
      <t>ホウシャセン</t>
    </rPh>
    <rPh sb="3" eb="5">
      <t>トウカ</t>
    </rPh>
    <rPh sb="5" eb="7">
      <t>シケン</t>
    </rPh>
    <rPh sb="13" eb="15">
      <t>クンレン</t>
    </rPh>
    <rPh sb="15" eb="17">
      <t>ジッシ</t>
    </rPh>
    <rPh sb="17" eb="19">
      <t>キロク</t>
    </rPh>
    <phoneticPr fontId="2"/>
  </si>
  <si>
    <t>フィルム撮影法及び
デジタル撮影法の特徴</t>
    <rPh sb="4" eb="6">
      <t>サツエイ</t>
    </rPh>
    <rPh sb="6" eb="7">
      <t>ホウ</t>
    </rPh>
    <rPh sb="7" eb="8">
      <t>オヨ</t>
    </rPh>
    <rPh sb="14" eb="16">
      <t>サツエイ</t>
    </rPh>
    <rPh sb="16" eb="17">
      <t>ホウ</t>
    </rPh>
    <rPh sb="18" eb="20">
      <t>トクチョウ</t>
    </rPh>
    <phoneticPr fontId="7"/>
  </si>
  <si>
    <t>溶接部及び鋳物検査のための
NDT指示書の作成</t>
    <rPh sb="0" eb="2">
      <t>ヨウセツ</t>
    </rPh>
    <rPh sb="2" eb="3">
      <t>ブ</t>
    </rPh>
    <rPh sb="3" eb="4">
      <t>オヨ</t>
    </rPh>
    <rPh sb="5" eb="7">
      <t>イモノ</t>
    </rPh>
    <rPh sb="7" eb="9">
      <t>ケンサ</t>
    </rPh>
    <rPh sb="17" eb="20">
      <t>シジショ</t>
    </rPh>
    <rPh sb="21" eb="23">
      <t>サクセイ</t>
    </rPh>
    <phoneticPr fontId="7"/>
  </si>
  <si>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</si>
  <si>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</si>
  <si>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</si>
  <si>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</si>
  <si>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</si>
  <si>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</si>
  <si>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</si>
  <si>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26.00～32.00</t>
    <phoneticPr fontId="2"/>
  </si>
  <si>
    <t>0.00～6.00</t>
    <phoneticPr fontId="2"/>
  </si>
  <si>
    <t>ガンマ線装置の構造と取り扱い</t>
    <rPh sb="3" eb="4">
      <t>セン</t>
    </rPh>
    <rPh sb="4" eb="6">
      <t>ソウチ</t>
    </rPh>
    <rPh sb="7" eb="9">
      <t>コウゾウ</t>
    </rPh>
    <rPh sb="10" eb="11">
      <t>ト</t>
    </rPh>
    <rPh sb="12" eb="13">
      <t>アツカ</t>
    </rPh>
    <phoneticPr fontId="7"/>
  </si>
  <si>
    <t>直接撮影法及び透視試験</t>
    <rPh sb="0" eb="2">
      <t>チョクセツ</t>
    </rPh>
    <rPh sb="2" eb="4">
      <t>サツエイ</t>
    </rPh>
    <rPh sb="4" eb="5">
      <t>ホウ</t>
    </rPh>
    <rPh sb="5" eb="6">
      <t>オヨ</t>
    </rPh>
    <rPh sb="7" eb="9">
      <t>トウシ</t>
    </rPh>
    <rPh sb="9" eb="11">
      <t>シケン</t>
    </rPh>
    <phoneticPr fontId="7"/>
  </si>
  <si>
    <t>技術者の資格
（ISO 9712及びJIS Z 2305による）</t>
    <rPh sb="0" eb="3">
      <t>ギジュツシャ</t>
    </rPh>
    <rPh sb="4" eb="6">
      <t>シカク</t>
    </rPh>
    <phoneticPr fontId="7"/>
  </si>
  <si>
    <t>技術者の資格（ISO 9712及びJIS Z 2305による）</t>
    <rPh sb="0" eb="3">
      <t>ギジュツシャ</t>
    </rPh>
    <rPh sb="4" eb="6">
      <t>シカク</t>
    </rPh>
    <phoneticPr fontId="7"/>
  </si>
  <si>
    <t>検出性能に及ぼす影響（照射方法、
幾何学的ひずみ、透過厚さの増加）</t>
    <rPh sb="0" eb="2">
      <t>ケンシュツ</t>
    </rPh>
    <rPh sb="2" eb="4">
      <t>セイノウ</t>
    </rPh>
    <rPh sb="5" eb="6">
      <t>オヨ</t>
    </rPh>
    <rPh sb="8" eb="10">
      <t>エイキョウ</t>
    </rPh>
    <rPh sb="11" eb="13">
      <t>ショウシャ</t>
    </rPh>
    <rPh sb="13" eb="15">
      <t>ホウホウ</t>
    </rPh>
    <rPh sb="17" eb="21">
      <t>キカガクテキ</t>
    </rPh>
    <rPh sb="25" eb="27">
      <t>トウカ</t>
    </rPh>
    <rPh sb="27" eb="28">
      <t>アツ</t>
    </rPh>
    <rPh sb="30" eb="32">
      <t>ゾウカ</t>
    </rPh>
    <phoneticPr fontId="7"/>
  </si>
  <si>
    <t>X線装置の構造と操作（開放管方式、
X線フラッシュ方式、ロッドアノード方式、
マイクロフォーカス方式、高電圧方式）</t>
    <rPh sb="1" eb="2">
      <t>セン</t>
    </rPh>
    <rPh sb="2" eb="4">
      <t>ソウチ</t>
    </rPh>
    <rPh sb="5" eb="7">
      <t>コウゾウ</t>
    </rPh>
    <rPh sb="8" eb="10">
      <t>ソウサ</t>
    </rPh>
    <rPh sb="11" eb="13">
      <t>カイホウ</t>
    </rPh>
    <rPh sb="13" eb="14">
      <t>クダ</t>
    </rPh>
    <rPh sb="14" eb="16">
      <t>ホウシキ</t>
    </rPh>
    <rPh sb="19" eb="20">
      <t>セン</t>
    </rPh>
    <rPh sb="25" eb="27">
      <t>ホウシキ</t>
    </rPh>
    <rPh sb="35" eb="37">
      <t>ホウシキ</t>
    </rPh>
    <rPh sb="48" eb="50">
      <t>ホウシキ</t>
    </rPh>
    <rPh sb="51" eb="54">
      <t>コウデンアツ</t>
    </rPh>
    <rPh sb="54" eb="56">
      <t>ホウシキ</t>
    </rPh>
    <phoneticPr fontId="7"/>
  </si>
  <si>
    <t>溶接継手の試験</t>
    <rPh sb="0" eb="2">
      <t>ヨウセツ</t>
    </rPh>
    <rPh sb="2" eb="4">
      <t>ツギテ</t>
    </rPh>
    <rPh sb="5" eb="7">
      <t>シケン</t>
    </rPh>
    <phoneticPr fontId="7"/>
  </si>
  <si>
    <t>試験及び考察(JIS G 0581)</t>
    <rPh sb="0" eb="2">
      <t>シケン</t>
    </rPh>
    <rPh sb="2" eb="3">
      <t>オヨ</t>
    </rPh>
    <rPh sb="4" eb="6">
      <t>コウサツ</t>
    </rPh>
    <phoneticPr fontId="7"/>
  </si>
  <si>
    <t>像質計(JIS Z 2306)</t>
    <rPh sb="0" eb="1">
      <t>ゾウ</t>
    </rPh>
    <rPh sb="1" eb="2">
      <t>シツ</t>
    </rPh>
    <rPh sb="2" eb="3">
      <t>ケイ</t>
    </rPh>
    <phoneticPr fontId="7"/>
  </si>
  <si>
    <t>評価基準</t>
    <rPh sb="0" eb="2">
      <t>ヒョウカ</t>
    </rPh>
    <rPh sb="2" eb="4">
      <t>キジュン</t>
    </rPh>
    <phoneticPr fontId="7"/>
  </si>
  <si>
    <t>検出性能に及ぼす影響（照射方向、幾何学的ひずみ、透過厚さの増加）</t>
    <rPh sb="0" eb="2">
      <t>ケンシュツ</t>
    </rPh>
    <rPh sb="2" eb="4">
      <t>セイノウ</t>
    </rPh>
    <rPh sb="5" eb="6">
      <t>オヨ</t>
    </rPh>
    <rPh sb="8" eb="10">
      <t>エイキョウ</t>
    </rPh>
    <rPh sb="11" eb="13">
      <t>ショウシャ</t>
    </rPh>
    <rPh sb="13" eb="15">
      <t>ホウコウ</t>
    </rPh>
    <rPh sb="16" eb="20">
      <t>キカガクテキ</t>
    </rPh>
    <rPh sb="24" eb="26">
      <t>トウカ</t>
    </rPh>
    <rPh sb="26" eb="27">
      <t>アツ</t>
    </rPh>
    <rPh sb="29" eb="31">
      <t>ゾウカ</t>
    </rPh>
    <phoneticPr fontId="7"/>
  </si>
  <si>
    <t>X線装置の構造と操作（開放管方式、X線フラッシュ方式、ロッドアノード方式、マイクロフォーカス方式、高電圧方式）</t>
    <rPh sb="1" eb="2">
      <t>セン</t>
    </rPh>
    <rPh sb="2" eb="4">
      <t>ソウチ</t>
    </rPh>
    <rPh sb="5" eb="7">
      <t>コウゾウ</t>
    </rPh>
    <rPh sb="8" eb="10">
      <t>ソウサ</t>
    </rPh>
    <rPh sb="11" eb="13">
      <t>カイホウ</t>
    </rPh>
    <rPh sb="13" eb="14">
      <t>クダ</t>
    </rPh>
    <rPh sb="14" eb="16">
      <t>ホウシキ</t>
    </rPh>
    <rPh sb="18" eb="19">
      <t>セン</t>
    </rPh>
    <rPh sb="24" eb="26">
      <t>ホウシキ</t>
    </rPh>
    <rPh sb="34" eb="36">
      <t>ホウシキ</t>
    </rPh>
    <rPh sb="46" eb="48">
      <t>ホウシキ</t>
    </rPh>
    <rPh sb="49" eb="52">
      <t>コウデンアツ</t>
    </rPh>
    <rPh sb="52" eb="54">
      <t>ホウシキ</t>
    </rPh>
    <phoneticPr fontId="7"/>
  </si>
  <si>
    <t>像質計（JIS Z 2306）</t>
    <rPh sb="0" eb="1">
      <t>ゾウ</t>
    </rPh>
    <rPh sb="1" eb="2">
      <t>シツ</t>
    </rPh>
    <rPh sb="2" eb="3">
      <t>ケイ</t>
    </rPh>
    <phoneticPr fontId="7"/>
  </si>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</sst>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2"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b/>
      <sz val="12"/>
      <name val="ＭＳ Ｐ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s>
  <cellStyleXfs count="1">
    <xf numFmtId="0" fontId="0" fillId="0" borderId="0"/>
  </cellStyleXfs>
  <cellXfs count="29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0" xfId="0" applyFont="1" applyAlignment="1"/>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 fillId="0" borderId="0" xfId="0" applyFont="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177" fontId="14" fillId="0" borderId="1" xfId="0" applyNumberFormat="1"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14" fillId="0" borderId="20" xfId="0" applyNumberFormat="1" applyFont="1" applyBorder="1" applyAlignment="1">
      <alignment horizontal="center" vertical="center"/>
    </xf>
    <xf numFmtId="176" fontId="14" fillId="0" borderId="9" xfId="0" applyNumberFormat="1" applyFont="1" applyBorder="1" applyAlignment="1">
      <alignment horizontal="center" vertical="center"/>
    </xf>
    <xf numFmtId="176" fontId="14" fillId="0" borderId="12" xfId="0" applyNumberFormat="1" applyFont="1" applyBorder="1" applyAlignment="1">
      <alignment horizontal="center" vertical="center"/>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0" fontId="16" fillId="0" borderId="0" xfId="0" applyFont="1"/>
    <xf numFmtId="0" fontId="16" fillId="0" borderId="9" xfId="0" applyFont="1" applyBorder="1"/>
    <xf numFmtId="0" fontId="16" fillId="0" borderId="9" xfId="0" applyFont="1" applyBorder="1" applyAlignment="1">
      <alignment horizontal="center" vertical="center"/>
    </xf>
    <xf numFmtId="0" fontId="16" fillId="0" borderId="9" xfId="0" applyFont="1" applyBorder="1" applyAlignment="1">
      <alignment wrapText="1"/>
    </xf>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0" xfId="0" applyFont="1" applyBorder="1" applyAlignment="1">
      <alignment horizontal="left" vertical="center" wrapText="1"/>
    </xf>
    <xf numFmtId="176" fontId="16" fillId="0" borderId="20" xfId="0" applyNumberFormat="1" applyFont="1" applyBorder="1" applyAlignment="1">
      <alignment horizontal="center" vertical="center"/>
    </xf>
    <xf numFmtId="176" fontId="16" fillId="0" borderId="20" xfId="0" applyNumberFormat="1" applyFont="1" applyBorder="1" applyAlignment="1">
      <alignment vertical="center"/>
    </xf>
    <xf numFmtId="0" fontId="16" fillId="0" borderId="12"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12" xfId="0" applyNumberFormat="1" applyFont="1" applyBorder="1" applyAlignment="1">
      <alignment vertical="center"/>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176" fontId="16" fillId="0" borderId="9" xfId="0" applyNumberFormat="1" applyFont="1" applyBorder="1" applyAlignment="1">
      <alignment vertical="center"/>
    </xf>
    <xf numFmtId="0" fontId="16" fillId="0" borderId="0" xfId="0" applyFont="1" applyAlignment="1">
      <alignment horizontal="right" vertical="center"/>
    </xf>
    <xf numFmtId="176" fontId="16" fillId="0" borderId="16" xfId="0" applyNumberFormat="1" applyFont="1" applyBorder="1" applyAlignment="1">
      <alignment horizontal="center" vertical="center" shrinkToFit="1"/>
    </xf>
    <xf numFmtId="0" fontId="16" fillId="0" borderId="9" xfId="0" applyFont="1" applyBorder="1" applyAlignment="1">
      <alignment vertical="center"/>
    </xf>
    <xf numFmtId="0" fontId="16" fillId="0" borderId="9" xfId="0" applyFont="1" applyBorder="1" applyAlignment="1">
      <alignment vertical="center" wrapText="1"/>
    </xf>
    <xf numFmtId="0" fontId="17" fillId="0" borderId="9" xfId="0" applyFont="1" applyBorder="1" applyAlignment="1">
      <alignment wrapText="1"/>
    </xf>
    <xf numFmtId="0" fontId="17" fillId="0" borderId="0" xfId="0" applyFont="1"/>
    <xf numFmtId="0" fontId="17" fillId="0" borderId="9" xfId="0" applyFont="1" applyBorder="1"/>
    <xf numFmtId="0" fontId="17" fillId="0" borderId="9" xfId="0" applyFont="1" applyBorder="1" applyAlignment="1">
      <alignment horizontal="center" vertical="center"/>
    </xf>
    <xf numFmtId="0" fontId="17" fillId="0" borderId="9" xfId="0" applyFont="1" applyBorder="1" applyAlignment="1">
      <alignment horizontal="right"/>
    </xf>
    <xf numFmtId="0" fontId="17" fillId="0" borderId="25" xfId="0" applyFont="1" applyBorder="1" applyAlignment="1">
      <alignment horizontal="left" vertical="center" wrapText="1"/>
    </xf>
    <xf numFmtId="0" fontId="17" fillId="0" borderId="0" xfId="0" applyFont="1" applyAlignment="1"/>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9" xfId="0" applyFont="1" applyBorder="1" applyAlignment="1">
      <alignment horizontal="left" vertical="center" wrapText="1"/>
    </xf>
    <xf numFmtId="176" fontId="17" fillId="0" borderId="9" xfId="0" applyNumberFormat="1" applyFont="1" applyBorder="1" applyAlignment="1">
      <alignment horizontal="center" vertical="center"/>
    </xf>
    <xf numFmtId="176" fontId="17"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9"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9"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9" fillId="2" borderId="9" xfId="0" applyNumberFormat="1" applyFont="1" applyFill="1" applyBorder="1" applyAlignment="1" applyProtection="1">
      <alignment horizontal="left" vertical="center"/>
      <protection locked="0"/>
    </xf>
    <xf numFmtId="49" fontId="16" fillId="2" borderId="9" xfId="0" applyNumberFormat="1" applyFont="1" applyFill="1" applyBorder="1" applyAlignment="1" applyProtection="1">
      <alignment horizontal="center" vertical="center"/>
      <protection locked="0"/>
    </xf>
    <xf numFmtId="180" fontId="16" fillId="2" borderId="9"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protection locked="0"/>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9"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21" xfId="0" applyFont="1" applyBorder="1" applyAlignment="1">
      <alignment horizontal="left" vertical="center"/>
    </xf>
    <xf numFmtId="49" fontId="16" fillId="0" borderId="2" xfId="0" applyNumberFormat="1" applyFont="1" applyFill="1" applyBorder="1" applyAlignment="1" applyProtection="1">
      <alignment horizontal="center" vertical="center" shrinkToFit="1"/>
      <protection locked="0"/>
    </xf>
    <xf numFmtId="14" fontId="17" fillId="2" borderId="9" xfId="0" applyNumberFormat="1" applyFont="1" applyFill="1" applyBorder="1" applyAlignment="1" applyProtection="1">
      <alignment horizontal="center" vertical="center" wrapText="1"/>
      <protection locked="0"/>
    </xf>
    <xf numFmtId="14" fontId="16"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21" fillId="0" borderId="1" xfId="0" applyNumberFormat="1" applyFont="1" applyBorder="1" applyAlignment="1">
      <alignment horizontal="center" vertical="center"/>
    </xf>
    <xf numFmtId="177" fontId="21" fillId="0" borderId="4" xfId="0" applyNumberFormat="1" applyFont="1" applyBorder="1" applyAlignment="1">
      <alignment horizontal="center" vertical="center"/>
    </xf>
    <xf numFmtId="177" fontId="3" fillId="0" borderId="1" xfId="0" applyNumberFormat="1" applyFont="1" applyBorder="1" applyAlignment="1">
      <alignment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vertical="center" shrinkToFit="1"/>
    </xf>
    <xf numFmtId="0" fontId="11" fillId="0" borderId="2" xfId="0" applyFont="1" applyBorder="1" applyAlignment="1">
      <alignment horizontal="center" vertical="center" shrinkToFit="1"/>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protection locked="0"/>
    </xf>
    <xf numFmtId="49" fontId="17" fillId="2" borderId="9"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center" vertical="center"/>
      <protection locked="0"/>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0" borderId="9"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1" fillId="0" borderId="1" xfId="0" applyNumberFormat="1" applyFont="1" applyBorder="1" applyAlignment="1">
      <alignment horizontal="center" vertical="center"/>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1" fillId="0" borderId="4"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7"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9" fillId="2" borderId="6" xfId="0" applyNumberFormat="1" applyFont="1" applyFill="1" applyBorder="1" applyAlignment="1" applyProtection="1">
      <alignment horizontal="center" vertical="center"/>
      <protection locked="0"/>
    </xf>
    <xf numFmtId="179" fontId="19" fillId="2" borderId="2" xfId="0" applyNumberFormat="1" applyFont="1" applyFill="1" applyBorder="1" applyAlignment="1" applyProtection="1">
      <alignment horizontal="center" vertical="center"/>
      <protection locked="0"/>
    </xf>
    <xf numFmtId="49" fontId="19" fillId="2" borderId="1"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protection locked="0"/>
    </xf>
    <xf numFmtId="49" fontId="19" fillId="2" borderId="2" xfId="0" applyNumberFormat="1" applyFont="1" applyFill="1" applyBorder="1" applyAlignment="1" applyProtection="1">
      <alignment horizontal="left"/>
      <protection locked="0"/>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9" fillId="2" borderId="6" xfId="0" applyNumberFormat="1" applyFont="1" applyFill="1" applyBorder="1" applyAlignment="1" applyProtection="1">
      <alignment horizontal="left" vertical="center" wrapText="1"/>
      <protection locked="0"/>
    </xf>
    <xf numFmtId="49" fontId="19" fillId="2" borderId="6" xfId="0" applyNumberFormat="1" applyFont="1" applyFill="1" applyBorder="1" applyAlignment="1" applyProtection="1">
      <alignment horizontal="left" wrapText="1"/>
      <protection locked="0"/>
    </xf>
    <xf numFmtId="49" fontId="19" fillId="2" borderId="2" xfId="0" applyNumberFormat="1" applyFont="1" applyFill="1" applyBorder="1" applyAlignment="1" applyProtection="1">
      <alignment horizontal="left" wrapText="1"/>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49" fontId="1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14" fontId="17" fillId="2" borderId="12"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14" fontId="17" fillId="2" borderId="20" xfId="0" applyNumberFormat="1" applyFont="1" applyFill="1" applyBorder="1" applyAlignment="1" applyProtection="1">
      <alignment horizontal="center" vertical="center" wrapText="1"/>
      <protection locked="0"/>
    </xf>
    <xf numFmtId="49" fontId="17" fillId="2" borderId="4" xfId="0" applyNumberFormat="1" applyFont="1" applyFill="1" applyBorder="1" applyAlignment="1" applyProtection="1">
      <alignment horizontal="left" vertical="center"/>
      <protection locked="0"/>
    </xf>
    <xf numFmtId="49" fontId="17" fillId="2" borderId="5" xfId="0" applyNumberFormat="1" applyFont="1" applyFill="1" applyBorder="1" applyAlignment="1" applyProtection="1">
      <alignment horizontal="left" vertical="center"/>
      <protection locked="0"/>
    </xf>
    <xf numFmtId="49" fontId="17" fillId="2" borderId="7" xfId="0" applyNumberFormat="1" applyFont="1" applyFill="1" applyBorder="1" applyAlignment="1" applyProtection="1">
      <alignment horizontal="left" vertical="center"/>
      <protection locked="0"/>
    </xf>
    <xf numFmtId="49" fontId="17" fillId="2" borderId="8" xfId="0" applyNumberFormat="1" applyFont="1" applyFill="1" applyBorder="1" applyAlignment="1" applyProtection="1">
      <alignment horizontal="left" vertical="center"/>
      <protection locked="0"/>
    </xf>
    <xf numFmtId="49" fontId="17" fillId="2" borderId="3" xfId="0" applyNumberFormat="1" applyFont="1" applyFill="1" applyBorder="1" applyAlignment="1" applyProtection="1">
      <alignment horizontal="left" vertical="center"/>
      <protection locked="0"/>
    </xf>
    <xf numFmtId="49" fontId="17" fillId="2" borderId="21" xfId="0" applyNumberFormat="1" applyFont="1" applyFill="1" applyBorder="1" applyAlignment="1" applyProtection="1">
      <alignment horizontal="left" vertical="center"/>
      <protection locked="0"/>
    </xf>
    <xf numFmtId="49" fontId="17" fillId="2" borderId="1"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176" fontId="16" fillId="0" borderId="1" xfId="0" applyNumberFormat="1" applyFont="1" applyBorder="1" applyAlignment="1">
      <alignment horizontal="center" vertical="center" shrinkToFit="1"/>
    </xf>
    <xf numFmtId="176" fontId="16" fillId="0" borderId="2" xfId="0" applyNumberFormat="1"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0" xfId="0" applyFont="1" applyBorder="1" applyAlignment="1">
      <alignment horizontal="center" vertical="center" shrinkToFit="1"/>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49" fontId="16" fillId="2" borderId="1" xfId="0" applyNumberFormat="1" applyFont="1" applyFill="1" applyBorder="1" applyAlignment="1" applyProtection="1">
      <alignment horizontal="center" vertical="center"/>
      <protection locked="0"/>
    </xf>
    <xf numFmtId="49" fontId="16" fillId="2" borderId="2"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17" fillId="0" borderId="4" xfId="0" applyFont="1" applyBorder="1" applyAlignment="1">
      <alignment horizontal="lef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17" fillId="0" borderId="7" xfId="0" applyFont="1" applyBorder="1" applyAlignment="1">
      <alignment horizontal="left" vertical="center" wrapText="1"/>
    </xf>
    <xf numFmtId="0" fontId="17" fillId="0" borderId="17" xfId="0" applyFont="1" applyBorder="1" applyAlignment="1">
      <alignment horizontal="left" vertical="center" wrapText="1"/>
    </xf>
    <xf numFmtId="0" fontId="17" fillId="0" borderId="8" xfId="0" applyFont="1" applyBorder="1" applyAlignment="1">
      <alignment horizontal="left" vertical="center" wrapText="1"/>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49" fontId="17" fillId="2" borderId="12" xfId="0" applyNumberFormat="1" applyFont="1" applyFill="1" applyBorder="1" applyAlignment="1" applyProtection="1">
      <alignment horizontal="left" vertical="center"/>
      <protection locked="0"/>
    </xf>
    <xf numFmtId="49" fontId="17" fillId="2" borderId="16" xfId="0" applyNumberFormat="1" applyFont="1" applyFill="1" applyBorder="1" applyAlignment="1" applyProtection="1">
      <alignment horizontal="left" vertical="center"/>
      <protection locked="0"/>
    </xf>
    <xf numFmtId="0" fontId="17" fillId="0" borderId="12" xfId="0" applyFont="1" applyBorder="1" applyAlignment="1">
      <alignment horizontal="left" vertical="center" wrapText="1"/>
    </xf>
    <xf numFmtId="0" fontId="17" fillId="0" borderId="20" xfId="0" applyFont="1" applyBorder="1" applyAlignment="1">
      <alignment horizontal="left" vertical="center" wrapText="1"/>
    </xf>
    <xf numFmtId="0" fontId="17" fillId="0" borderId="16" xfId="0" applyFont="1" applyBorder="1" applyAlignment="1">
      <alignment horizontal="left" vertical="center" wrapText="1"/>
    </xf>
    <xf numFmtId="176" fontId="17" fillId="0" borderId="12" xfId="0" applyNumberFormat="1" applyFont="1" applyBorder="1" applyAlignment="1">
      <alignment horizontal="center" vertical="center"/>
    </xf>
    <xf numFmtId="176" fontId="17" fillId="0" borderId="20"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2" borderId="12" xfId="0" applyNumberFormat="1" applyFont="1" applyFill="1" applyBorder="1" applyAlignment="1" applyProtection="1">
      <alignment horizontal="center" vertical="center"/>
      <protection locked="0"/>
    </xf>
    <xf numFmtId="176" fontId="17" fillId="2" borderId="16" xfId="0" applyNumberFormat="1" applyFont="1" applyFill="1" applyBorder="1" applyAlignment="1" applyProtection="1">
      <alignment horizontal="center" vertical="center"/>
      <protection locked="0"/>
    </xf>
    <xf numFmtId="49" fontId="17" fillId="2" borderId="20" xfId="0" applyNumberFormat="1" applyFont="1" applyFill="1" applyBorder="1" applyAlignment="1" applyProtection="1">
      <alignment horizontal="left" vertical="center"/>
      <protection locked="0"/>
    </xf>
    <xf numFmtId="176" fontId="17" fillId="2" borderId="20" xfId="0" applyNumberFormat="1" applyFont="1" applyFill="1" applyBorder="1" applyAlignment="1" applyProtection="1">
      <alignment horizontal="center"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14" fontId="16" fillId="2" borderId="20" xfId="0" applyNumberFormat="1"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0" fontId="20" fillId="0" borderId="0" xfId="0" applyFont="1" applyAlignment="1">
      <alignment horizontal="center" vertical="center" shrinkToFit="1"/>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protection locked="0"/>
    </xf>
    <xf numFmtId="0" fontId="15"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x14ac:dyDescent="0.15">
      <c r="A1" s="154" t="s">
        <v>68</v>
      </c>
      <c r="B1" s="154"/>
      <c r="C1" s="154"/>
      <c r="D1" s="154"/>
      <c r="E1" s="154"/>
      <c r="F1" s="154"/>
      <c r="G1" s="154"/>
      <c r="H1" s="154"/>
      <c r="I1" s="154"/>
      <c r="J1" s="154"/>
      <c r="K1" s="154"/>
      <c r="L1" s="154"/>
    </row>
    <row r="2" spans="1:12" ht="6" customHeight="1" x14ac:dyDescent="0.15">
      <c r="A2" s="19"/>
      <c r="B2" s="19"/>
      <c r="C2" s="19"/>
      <c r="D2" s="19"/>
      <c r="E2" s="19"/>
      <c r="F2" s="19"/>
      <c r="G2" s="19"/>
      <c r="H2" s="19"/>
      <c r="I2" s="96"/>
      <c r="J2" s="19"/>
      <c r="K2" s="19"/>
    </row>
    <row r="3" spans="1:12" ht="11.25" customHeight="1" x14ac:dyDescent="0.15">
      <c r="A3" s="155" t="s">
        <v>0</v>
      </c>
      <c r="B3" s="156"/>
      <c r="C3" s="157" t="s">
        <v>69</v>
      </c>
      <c r="D3" s="158"/>
      <c r="E3" s="159" t="s">
        <v>1</v>
      </c>
      <c r="F3" s="160"/>
      <c r="G3" s="160"/>
      <c r="H3" s="160"/>
      <c r="I3" s="160"/>
      <c r="J3" s="160"/>
      <c r="K3" s="160"/>
      <c r="L3" s="160"/>
    </row>
    <row r="4" spans="1:12" ht="11.25" customHeight="1" x14ac:dyDescent="0.15">
      <c r="A4" s="155" t="s">
        <v>2</v>
      </c>
      <c r="B4" s="156"/>
      <c r="C4" s="161"/>
      <c r="D4" s="162"/>
      <c r="E4" s="159"/>
      <c r="F4" s="160"/>
      <c r="G4" s="160"/>
      <c r="H4" s="160"/>
      <c r="I4" s="160"/>
      <c r="J4" s="160"/>
      <c r="K4" s="160"/>
      <c r="L4" s="160"/>
    </row>
    <row r="5" spans="1:12" ht="22.5" customHeight="1" x14ac:dyDescent="0.15">
      <c r="A5" s="163" t="s">
        <v>3</v>
      </c>
      <c r="B5" s="164"/>
      <c r="C5" s="2"/>
      <c r="D5" s="3" t="s">
        <v>4</v>
      </c>
      <c r="E5" s="159"/>
      <c r="F5" s="160"/>
      <c r="G5" s="160"/>
      <c r="H5" s="160"/>
      <c r="I5" s="160"/>
      <c r="J5" s="160"/>
      <c r="K5" s="160"/>
      <c r="L5" s="160"/>
    </row>
    <row r="6" spans="1:12" ht="6" customHeight="1" x14ac:dyDescent="0.15"/>
    <row r="7" spans="1:12" ht="19.5" customHeight="1" x14ac:dyDescent="0.15">
      <c r="A7" s="142" t="s">
        <v>70</v>
      </c>
      <c r="B7" s="143"/>
      <c r="C7" s="146" t="s">
        <v>71</v>
      </c>
      <c r="D7" s="118"/>
      <c r="E7" s="146" t="s">
        <v>7</v>
      </c>
      <c r="F7" s="147"/>
      <c r="G7" s="116" t="s">
        <v>8</v>
      </c>
      <c r="H7" s="117"/>
      <c r="I7" s="117"/>
      <c r="J7" s="117"/>
      <c r="K7" s="117"/>
      <c r="L7" s="118"/>
    </row>
    <row r="8" spans="1:12" x14ac:dyDescent="0.15">
      <c r="A8" s="144"/>
      <c r="B8" s="145"/>
      <c r="C8" s="116"/>
      <c r="D8" s="118"/>
      <c r="E8" s="20" t="s">
        <v>9</v>
      </c>
      <c r="F8" s="21" t="s">
        <v>10</v>
      </c>
      <c r="G8" s="116" t="s">
        <v>9</v>
      </c>
      <c r="H8" s="117"/>
      <c r="I8" s="118"/>
      <c r="J8" s="116" t="s">
        <v>10</v>
      </c>
      <c r="K8" s="117"/>
      <c r="L8" s="118"/>
    </row>
    <row r="9" spans="1:12" x14ac:dyDescent="0.15">
      <c r="A9" s="134" t="s">
        <v>72</v>
      </c>
      <c r="B9" s="135"/>
      <c r="C9" s="110" t="s">
        <v>73</v>
      </c>
      <c r="D9" s="111"/>
      <c r="E9" s="148">
        <v>1</v>
      </c>
      <c r="F9" s="148"/>
      <c r="G9" s="151" t="str">
        <f>IF(E9&gt;H9,"*","")</f>
        <v>*</v>
      </c>
      <c r="H9" s="125"/>
      <c r="I9" s="126"/>
      <c r="J9" s="131" t="str">
        <f>IF(F9&gt;F9,"*","")</f>
        <v/>
      </c>
      <c r="K9" s="132"/>
      <c r="L9" s="133"/>
    </row>
    <row r="10" spans="1:12" x14ac:dyDescent="0.15">
      <c r="A10" s="138"/>
      <c r="B10" s="139"/>
      <c r="C10" s="112" t="s">
        <v>74</v>
      </c>
      <c r="D10" s="113"/>
      <c r="E10" s="150"/>
      <c r="F10" s="150"/>
      <c r="G10" s="153"/>
      <c r="H10" s="129"/>
      <c r="I10" s="130"/>
      <c r="J10" s="131"/>
      <c r="K10" s="132"/>
      <c r="L10" s="133"/>
    </row>
    <row r="11" spans="1:12" x14ac:dyDescent="0.15">
      <c r="A11" s="134" t="s">
        <v>75</v>
      </c>
      <c r="B11" s="135"/>
      <c r="C11" s="110" t="s">
        <v>76</v>
      </c>
      <c r="D11" s="111"/>
      <c r="E11" s="148">
        <v>3</v>
      </c>
      <c r="F11" s="148"/>
      <c r="G11" s="151" t="str">
        <f>IF(E11&gt;H11,"*","")</f>
        <v>*</v>
      </c>
      <c r="H11" s="125"/>
      <c r="I11" s="126"/>
      <c r="J11" s="131" t="str">
        <f>IF(F11&gt;K11,"*","")</f>
        <v/>
      </c>
      <c r="K11" s="132"/>
      <c r="L11" s="133"/>
    </row>
    <row r="12" spans="1:12" x14ac:dyDescent="0.15">
      <c r="A12" s="136"/>
      <c r="B12" s="137"/>
      <c r="C12" s="114" t="s">
        <v>77</v>
      </c>
      <c r="D12" s="115"/>
      <c r="E12" s="149"/>
      <c r="F12" s="149"/>
      <c r="G12" s="152"/>
      <c r="H12" s="127"/>
      <c r="I12" s="128"/>
      <c r="J12" s="131"/>
      <c r="K12" s="132"/>
      <c r="L12" s="133"/>
    </row>
    <row r="13" spans="1:12" x14ac:dyDescent="0.15">
      <c r="A13" s="136"/>
      <c r="B13" s="137"/>
      <c r="C13" s="114" t="s">
        <v>78</v>
      </c>
      <c r="D13" s="115"/>
      <c r="E13" s="149"/>
      <c r="F13" s="149"/>
      <c r="G13" s="152"/>
      <c r="H13" s="127"/>
      <c r="I13" s="128"/>
      <c r="J13" s="131"/>
      <c r="K13" s="132"/>
      <c r="L13" s="133"/>
    </row>
    <row r="14" spans="1:12" ht="21.75" customHeight="1" x14ac:dyDescent="0.15">
      <c r="A14" s="136"/>
      <c r="B14" s="137"/>
      <c r="C14" s="114" t="s">
        <v>79</v>
      </c>
      <c r="D14" s="115"/>
      <c r="E14" s="149"/>
      <c r="F14" s="149"/>
      <c r="G14" s="152"/>
      <c r="H14" s="127"/>
      <c r="I14" s="128"/>
      <c r="J14" s="131"/>
      <c r="K14" s="132"/>
      <c r="L14" s="133"/>
    </row>
    <row r="15" spans="1:12" x14ac:dyDescent="0.15">
      <c r="A15" s="136"/>
      <c r="B15" s="137"/>
      <c r="C15" s="114" t="s">
        <v>80</v>
      </c>
      <c r="D15" s="115"/>
      <c r="E15" s="149"/>
      <c r="F15" s="149"/>
      <c r="G15" s="152"/>
      <c r="H15" s="127"/>
      <c r="I15" s="128"/>
      <c r="J15" s="131"/>
      <c r="K15" s="132"/>
      <c r="L15" s="133"/>
    </row>
    <row r="16" spans="1:12" x14ac:dyDescent="0.15">
      <c r="A16" s="136"/>
      <c r="B16" s="137"/>
      <c r="C16" s="114" t="s">
        <v>81</v>
      </c>
      <c r="D16" s="115"/>
      <c r="E16" s="149"/>
      <c r="F16" s="149"/>
      <c r="G16" s="152"/>
      <c r="H16" s="127"/>
      <c r="I16" s="128"/>
      <c r="J16" s="131"/>
      <c r="K16" s="132"/>
      <c r="L16" s="133"/>
    </row>
    <row r="17" spans="1:12" x14ac:dyDescent="0.15">
      <c r="A17" s="138"/>
      <c r="B17" s="139"/>
      <c r="C17" s="112" t="s">
        <v>82</v>
      </c>
      <c r="D17" s="113"/>
      <c r="E17" s="150"/>
      <c r="F17" s="150"/>
      <c r="G17" s="153"/>
      <c r="H17" s="129"/>
      <c r="I17" s="130"/>
      <c r="J17" s="131"/>
      <c r="K17" s="132"/>
      <c r="L17" s="133"/>
    </row>
    <row r="18" spans="1:12" x14ac:dyDescent="0.15">
      <c r="A18" s="119" t="s">
        <v>83</v>
      </c>
      <c r="B18" s="120"/>
      <c r="C18" s="119" t="s">
        <v>84</v>
      </c>
      <c r="D18" s="120"/>
      <c r="E18" s="22">
        <v>4</v>
      </c>
      <c r="F18" s="23"/>
      <c r="G18" s="97" t="str">
        <f>IF(E18&gt;H18,"*","")</f>
        <v>*</v>
      </c>
      <c r="H18" s="132"/>
      <c r="I18" s="133"/>
      <c r="J18" s="97" t="str">
        <f>IF(F18&gt;K18,"*","")</f>
        <v/>
      </c>
      <c r="K18" s="132"/>
      <c r="L18" s="133"/>
    </row>
    <row r="19" spans="1:12" x14ac:dyDescent="0.15">
      <c r="A19" s="24"/>
      <c r="B19" s="24"/>
      <c r="C19" s="24"/>
      <c r="D19" s="24"/>
      <c r="E19" s="25"/>
      <c r="F19" s="26" t="s">
        <v>27</v>
      </c>
      <c r="G19" s="23" t="s">
        <v>100</v>
      </c>
      <c r="H19" s="140">
        <f>SUM(H9:H18)</f>
        <v>0</v>
      </c>
      <c r="I19" s="141"/>
      <c r="J19" s="23" t="s">
        <v>98</v>
      </c>
      <c r="K19" s="140">
        <f>SUM(K9:L18)</f>
        <v>0</v>
      </c>
      <c r="L19" s="141"/>
    </row>
    <row r="20" spans="1:12" ht="6" customHeight="1" x14ac:dyDescent="0.15">
      <c r="A20" s="24"/>
      <c r="B20" s="24"/>
      <c r="C20" s="24"/>
      <c r="D20" s="24"/>
      <c r="E20" s="24"/>
      <c r="F20" s="27"/>
      <c r="G20" s="28"/>
      <c r="H20" s="28"/>
      <c r="I20" s="28"/>
      <c r="J20" s="28"/>
      <c r="K20" s="28"/>
      <c r="L20" s="29"/>
    </row>
    <row r="21" spans="1:12" ht="20.25" customHeight="1" x14ac:dyDescent="0.15">
      <c r="A21" s="142" t="s">
        <v>85</v>
      </c>
      <c r="B21" s="143"/>
      <c r="C21" s="146" t="s">
        <v>86</v>
      </c>
      <c r="D21" s="118"/>
      <c r="E21" s="146" t="s">
        <v>7</v>
      </c>
      <c r="F21" s="147"/>
      <c r="G21" s="116" t="s">
        <v>8</v>
      </c>
      <c r="H21" s="117"/>
      <c r="I21" s="117"/>
      <c r="J21" s="117"/>
      <c r="K21" s="117"/>
      <c r="L21" s="118"/>
    </row>
    <row r="22" spans="1:12" x14ac:dyDescent="0.15">
      <c r="A22" s="144"/>
      <c r="B22" s="145"/>
      <c r="C22" s="116"/>
      <c r="D22" s="118"/>
      <c r="E22" s="20" t="s">
        <v>9</v>
      </c>
      <c r="F22" s="21" t="s">
        <v>10</v>
      </c>
      <c r="G22" s="116" t="s">
        <v>9</v>
      </c>
      <c r="H22" s="117"/>
      <c r="I22" s="118"/>
      <c r="J22" s="116" t="s">
        <v>10</v>
      </c>
      <c r="K22" s="117"/>
      <c r="L22" s="118"/>
    </row>
    <row r="23" spans="1:12" s="4" customFormat="1" x14ac:dyDescent="0.15">
      <c r="A23" s="119" t="s">
        <v>11</v>
      </c>
      <c r="B23" s="120"/>
      <c r="C23" s="110" t="s">
        <v>12</v>
      </c>
      <c r="D23" s="111"/>
      <c r="E23" s="121">
        <v>1</v>
      </c>
      <c r="F23" s="124"/>
      <c r="G23" s="151" t="str">
        <f>IF(E23&gt;H23,"*","")</f>
        <v>*</v>
      </c>
      <c r="H23" s="125"/>
      <c r="I23" s="126"/>
      <c r="J23" s="151" t="str">
        <f>IF(F23&gt;K23,"*","")</f>
        <v/>
      </c>
      <c r="K23" s="125"/>
      <c r="L23" s="126"/>
    </row>
    <row r="24" spans="1:12" s="4" customFormat="1" x14ac:dyDescent="0.15">
      <c r="A24" s="119"/>
      <c r="B24" s="120"/>
      <c r="C24" s="112" t="s">
        <v>87</v>
      </c>
      <c r="D24" s="113"/>
      <c r="E24" s="123"/>
      <c r="F24" s="124"/>
      <c r="G24" s="153"/>
      <c r="H24" s="129"/>
      <c r="I24" s="130"/>
      <c r="J24" s="153"/>
      <c r="K24" s="129"/>
      <c r="L24" s="130"/>
    </row>
    <row r="25" spans="1:12" s="4" customFormat="1" x14ac:dyDescent="0.15">
      <c r="A25" s="119" t="s">
        <v>13</v>
      </c>
      <c r="B25" s="120"/>
      <c r="C25" s="110" t="s">
        <v>88</v>
      </c>
      <c r="D25" s="111"/>
      <c r="E25" s="121">
        <v>4.5</v>
      </c>
      <c r="F25" s="124"/>
      <c r="G25" s="151" t="str">
        <f t="shared" ref="G25:G48" si="0">IF(E25&gt;H25,"*","")</f>
        <v>*</v>
      </c>
      <c r="H25" s="125"/>
      <c r="I25" s="126"/>
      <c r="J25" s="151" t="str">
        <f>IF(F25&gt;K25,"*","")</f>
        <v/>
      </c>
      <c r="K25" s="132"/>
      <c r="L25" s="133"/>
    </row>
    <row r="26" spans="1:12" s="4" customFormat="1" x14ac:dyDescent="0.15">
      <c r="A26" s="119"/>
      <c r="B26" s="120"/>
      <c r="C26" s="114" t="s">
        <v>14</v>
      </c>
      <c r="D26" s="115"/>
      <c r="E26" s="122"/>
      <c r="F26" s="124"/>
      <c r="G26" s="152"/>
      <c r="H26" s="127"/>
      <c r="I26" s="128"/>
      <c r="J26" s="152"/>
      <c r="K26" s="132"/>
      <c r="L26" s="133"/>
    </row>
    <row r="27" spans="1:12" s="4" customFormat="1" x14ac:dyDescent="0.15">
      <c r="A27" s="119"/>
      <c r="B27" s="120"/>
      <c r="C27" s="114" t="s">
        <v>15</v>
      </c>
      <c r="D27" s="115"/>
      <c r="E27" s="122"/>
      <c r="F27" s="124"/>
      <c r="G27" s="152"/>
      <c r="H27" s="127"/>
      <c r="I27" s="128"/>
      <c r="J27" s="152"/>
      <c r="K27" s="132"/>
      <c r="L27" s="133"/>
    </row>
    <row r="28" spans="1:12" s="4" customFormat="1" x14ac:dyDescent="0.15">
      <c r="A28" s="119"/>
      <c r="B28" s="120"/>
      <c r="C28" s="114" t="s">
        <v>16</v>
      </c>
      <c r="D28" s="115"/>
      <c r="E28" s="122"/>
      <c r="F28" s="124"/>
      <c r="G28" s="152"/>
      <c r="H28" s="127"/>
      <c r="I28" s="128"/>
      <c r="J28" s="152"/>
      <c r="K28" s="132"/>
      <c r="L28" s="133"/>
    </row>
    <row r="29" spans="1:12" s="4" customFormat="1" x14ac:dyDescent="0.15">
      <c r="A29" s="119"/>
      <c r="B29" s="120"/>
      <c r="C29" s="114" t="s">
        <v>89</v>
      </c>
      <c r="D29" s="115"/>
      <c r="E29" s="122"/>
      <c r="F29" s="124"/>
      <c r="G29" s="152"/>
      <c r="H29" s="127"/>
      <c r="I29" s="128"/>
      <c r="J29" s="152"/>
      <c r="K29" s="132"/>
      <c r="L29" s="133"/>
    </row>
    <row r="30" spans="1:12" s="4" customFormat="1" x14ac:dyDescent="0.15">
      <c r="A30" s="119"/>
      <c r="B30" s="120"/>
      <c r="C30" s="112" t="s">
        <v>17</v>
      </c>
      <c r="D30" s="113"/>
      <c r="E30" s="123"/>
      <c r="F30" s="124"/>
      <c r="G30" s="153"/>
      <c r="H30" s="129"/>
      <c r="I30" s="130"/>
      <c r="J30" s="153"/>
      <c r="K30" s="125"/>
      <c r="L30" s="126"/>
    </row>
    <row r="31" spans="1:12" s="4" customFormat="1" x14ac:dyDescent="0.15">
      <c r="A31" s="119" t="s">
        <v>18</v>
      </c>
      <c r="B31" s="120"/>
      <c r="C31" s="110" t="s">
        <v>19</v>
      </c>
      <c r="D31" s="111"/>
      <c r="E31" s="121">
        <v>3</v>
      </c>
      <c r="F31" s="124"/>
      <c r="G31" s="151" t="str">
        <f t="shared" si="0"/>
        <v>*</v>
      </c>
      <c r="H31" s="125"/>
      <c r="I31" s="126"/>
      <c r="J31" s="151" t="str">
        <f>IF(F31&gt;K31,"*","")</f>
        <v/>
      </c>
      <c r="K31" s="132"/>
      <c r="L31" s="133"/>
    </row>
    <row r="32" spans="1:12" s="4" customFormat="1" x14ac:dyDescent="0.15">
      <c r="A32" s="119"/>
      <c r="B32" s="120"/>
      <c r="C32" s="114" t="s">
        <v>90</v>
      </c>
      <c r="D32" s="115"/>
      <c r="E32" s="122"/>
      <c r="F32" s="124"/>
      <c r="G32" s="152"/>
      <c r="H32" s="127"/>
      <c r="I32" s="128"/>
      <c r="J32" s="152"/>
      <c r="K32" s="132"/>
      <c r="L32" s="133"/>
    </row>
    <row r="33" spans="1:12" s="4" customFormat="1" ht="21.75" customHeight="1" x14ac:dyDescent="0.15">
      <c r="A33" s="119"/>
      <c r="B33" s="120"/>
      <c r="C33" s="112" t="s">
        <v>126</v>
      </c>
      <c r="D33" s="113"/>
      <c r="E33" s="123"/>
      <c r="F33" s="124"/>
      <c r="G33" s="153"/>
      <c r="H33" s="129"/>
      <c r="I33" s="130"/>
      <c r="J33" s="153"/>
      <c r="K33" s="132"/>
      <c r="L33" s="133"/>
    </row>
    <row r="34" spans="1:12" s="4" customFormat="1" ht="33.75" customHeight="1" x14ac:dyDescent="0.15">
      <c r="A34" s="119" t="s">
        <v>20</v>
      </c>
      <c r="B34" s="120"/>
      <c r="C34" s="110" t="s">
        <v>127</v>
      </c>
      <c r="D34" s="111"/>
      <c r="E34" s="121">
        <v>3</v>
      </c>
      <c r="F34" s="124"/>
      <c r="G34" s="151" t="str">
        <f t="shared" si="0"/>
        <v>*</v>
      </c>
      <c r="H34" s="125"/>
      <c r="I34" s="126"/>
      <c r="J34" s="151" t="str">
        <f>IF(F34&gt;K34,"*","")</f>
        <v/>
      </c>
      <c r="K34" s="129"/>
      <c r="L34" s="130"/>
    </row>
    <row r="35" spans="1:12" s="4" customFormat="1" x14ac:dyDescent="0.15">
      <c r="A35" s="119"/>
      <c r="B35" s="120"/>
      <c r="C35" s="112" t="s">
        <v>122</v>
      </c>
      <c r="D35" s="113"/>
      <c r="E35" s="123"/>
      <c r="F35" s="124"/>
      <c r="G35" s="153"/>
      <c r="H35" s="129"/>
      <c r="I35" s="130"/>
      <c r="J35" s="153"/>
      <c r="K35" s="125"/>
      <c r="L35" s="126"/>
    </row>
    <row r="36" spans="1:12" s="4" customFormat="1" x14ac:dyDescent="0.15">
      <c r="A36" s="119" t="s">
        <v>21</v>
      </c>
      <c r="B36" s="120"/>
      <c r="C36" s="136" t="s">
        <v>91</v>
      </c>
      <c r="D36" s="137"/>
      <c r="E36" s="30">
        <v>1</v>
      </c>
      <c r="F36" s="31"/>
      <c r="G36" s="98" t="str">
        <f t="shared" si="0"/>
        <v>*</v>
      </c>
      <c r="H36" s="132"/>
      <c r="I36" s="133"/>
      <c r="J36" s="98" t="str">
        <f>IF(F36&gt;K36,"*","")</f>
        <v/>
      </c>
      <c r="K36" s="132"/>
      <c r="L36" s="133"/>
    </row>
    <row r="37" spans="1:12" s="4" customFormat="1" x14ac:dyDescent="0.15">
      <c r="A37" s="119" t="s">
        <v>22</v>
      </c>
      <c r="B37" s="120"/>
      <c r="C37" s="110" t="s">
        <v>23</v>
      </c>
      <c r="D37" s="111"/>
      <c r="E37" s="121">
        <v>6</v>
      </c>
      <c r="F37" s="124"/>
      <c r="G37" s="151" t="str">
        <f t="shared" si="0"/>
        <v>*</v>
      </c>
      <c r="H37" s="125"/>
      <c r="I37" s="126"/>
      <c r="J37" s="151" t="str">
        <f>IF(F37&gt;K37,"*","")</f>
        <v/>
      </c>
      <c r="K37" s="125"/>
      <c r="L37" s="126"/>
    </row>
    <row r="38" spans="1:12" s="4" customFormat="1" x14ac:dyDescent="0.15">
      <c r="A38" s="119"/>
      <c r="B38" s="120"/>
      <c r="C38" s="114" t="s">
        <v>128</v>
      </c>
      <c r="D38" s="115"/>
      <c r="E38" s="122"/>
      <c r="F38" s="124"/>
      <c r="G38" s="152"/>
      <c r="H38" s="127"/>
      <c r="I38" s="128"/>
      <c r="J38" s="152"/>
      <c r="K38" s="127"/>
      <c r="L38" s="128"/>
    </row>
    <row r="39" spans="1:12" s="4" customFormat="1" ht="23.25" customHeight="1" x14ac:dyDescent="0.15">
      <c r="A39" s="119"/>
      <c r="B39" s="120"/>
      <c r="C39" s="114" t="s">
        <v>129</v>
      </c>
      <c r="D39" s="115"/>
      <c r="E39" s="122"/>
      <c r="F39" s="124"/>
      <c r="G39" s="152"/>
      <c r="H39" s="127"/>
      <c r="I39" s="128"/>
      <c r="J39" s="152"/>
      <c r="K39" s="127"/>
      <c r="L39" s="128"/>
    </row>
    <row r="40" spans="1:12" s="4" customFormat="1" x14ac:dyDescent="0.15">
      <c r="A40" s="119"/>
      <c r="B40" s="120"/>
      <c r="C40" s="114" t="s">
        <v>123</v>
      </c>
      <c r="D40" s="115"/>
      <c r="E40" s="122"/>
      <c r="F40" s="124"/>
      <c r="G40" s="152"/>
      <c r="H40" s="127"/>
      <c r="I40" s="128"/>
      <c r="J40" s="152"/>
      <c r="K40" s="127"/>
      <c r="L40" s="128"/>
    </row>
    <row r="41" spans="1:12" s="4" customFormat="1" ht="11.25" customHeight="1" x14ac:dyDescent="0.15">
      <c r="A41" s="119"/>
      <c r="B41" s="120"/>
      <c r="C41" s="114" t="s">
        <v>92</v>
      </c>
      <c r="D41" s="115"/>
      <c r="E41" s="122"/>
      <c r="F41" s="124"/>
      <c r="G41" s="152"/>
      <c r="H41" s="127"/>
      <c r="I41" s="128"/>
      <c r="J41" s="152"/>
      <c r="K41" s="127"/>
      <c r="L41" s="128"/>
    </row>
    <row r="42" spans="1:12" s="4" customFormat="1" x14ac:dyDescent="0.15">
      <c r="A42" s="119"/>
      <c r="B42" s="120"/>
      <c r="C42" s="114" t="s">
        <v>130</v>
      </c>
      <c r="D42" s="115"/>
      <c r="E42" s="122"/>
      <c r="F42" s="124"/>
      <c r="G42" s="152"/>
      <c r="H42" s="127"/>
      <c r="I42" s="128"/>
      <c r="J42" s="152"/>
      <c r="K42" s="127"/>
      <c r="L42" s="128"/>
    </row>
    <row r="43" spans="1:12" s="4" customFormat="1" x14ac:dyDescent="0.15">
      <c r="A43" s="119"/>
      <c r="B43" s="120"/>
      <c r="C43" s="112" t="s">
        <v>93</v>
      </c>
      <c r="D43" s="113"/>
      <c r="E43" s="123"/>
      <c r="F43" s="124"/>
      <c r="G43" s="153"/>
      <c r="H43" s="129"/>
      <c r="I43" s="130"/>
      <c r="J43" s="153"/>
      <c r="K43" s="129"/>
      <c r="L43" s="130"/>
    </row>
    <row r="44" spans="1:12" s="4" customFormat="1" x14ac:dyDescent="0.15">
      <c r="A44" s="119" t="s">
        <v>24</v>
      </c>
      <c r="B44" s="120"/>
      <c r="C44" s="110" t="s">
        <v>131</v>
      </c>
      <c r="D44" s="111"/>
      <c r="E44" s="121">
        <v>2</v>
      </c>
      <c r="F44" s="124"/>
      <c r="G44" s="151" t="str">
        <f t="shared" si="0"/>
        <v>*</v>
      </c>
      <c r="H44" s="125"/>
      <c r="I44" s="126"/>
      <c r="J44" s="151" t="str">
        <f>IF(F44&gt;K44,"*","")</f>
        <v/>
      </c>
      <c r="K44" s="132"/>
      <c r="L44" s="133"/>
    </row>
    <row r="45" spans="1:12" s="4" customFormat="1" x14ac:dyDescent="0.15">
      <c r="A45" s="119"/>
      <c r="B45" s="120"/>
      <c r="C45" s="112" t="s">
        <v>25</v>
      </c>
      <c r="D45" s="113"/>
      <c r="E45" s="123"/>
      <c r="F45" s="124"/>
      <c r="G45" s="153"/>
      <c r="H45" s="129"/>
      <c r="I45" s="130"/>
      <c r="J45" s="153"/>
      <c r="K45" s="132"/>
      <c r="L45" s="133"/>
    </row>
    <row r="46" spans="1:12" s="4" customFormat="1" x14ac:dyDescent="0.15">
      <c r="A46" s="119" t="s">
        <v>65</v>
      </c>
      <c r="B46" s="120"/>
      <c r="C46" s="119" t="s">
        <v>66</v>
      </c>
      <c r="D46" s="120"/>
      <c r="E46" s="30">
        <v>1.5</v>
      </c>
      <c r="F46" s="31"/>
      <c r="G46" s="98" t="str">
        <f t="shared" si="0"/>
        <v>*</v>
      </c>
      <c r="H46" s="132"/>
      <c r="I46" s="133"/>
      <c r="J46" s="98" t="str">
        <f>IF(F46&gt;K46,"*","")</f>
        <v/>
      </c>
      <c r="K46" s="132"/>
      <c r="L46" s="133"/>
    </row>
    <row r="47" spans="1:12" s="4" customFormat="1" x14ac:dyDescent="0.15">
      <c r="A47" s="119" t="s">
        <v>26</v>
      </c>
      <c r="B47" s="120"/>
      <c r="C47" s="119" t="s">
        <v>125</v>
      </c>
      <c r="D47" s="120"/>
      <c r="E47" s="32">
        <v>2</v>
      </c>
      <c r="F47" s="31"/>
      <c r="G47" s="98" t="str">
        <f t="shared" si="0"/>
        <v>*</v>
      </c>
      <c r="H47" s="132"/>
      <c r="I47" s="133"/>
      <c r="J47" s="98" t="str">
        <f>IF(F47&gt;K47,"*","")</f>
        <v/>
      </c>
      <c r="K47" s="125"/>
      <c r="L47" s="126"/>
    </row>
    <row r="48" spans="1:12" s="4" customFormat="1" x14ac:dyDescent="0.15">
      <c r="A48" s="119" t="s">
        <v>94</v>
      </c>
      <c r="B48" s="120"/>
      <c r="C48" s="119" t="s">
        <v>95</v>
      </c>
      <c r="D48" s="120"/>
      <c r="E48" s="31">
        <v>2</v>
      </c>
      <c r="F48" s="31"/>
      <c r="G48" s="98" t="str">
        <f t="shared" si="0"/>
        <v>*</v>
      </c>
      <c r="H48" s="132"/>
      <c r="I48" s="133"/>
      <c r="J48" s="98" t="str">
        <f>IF(F48&gt;K48,"*","")</f>
        <v/>
      </c>
      <c r="K48" s="125"/>
      <c r="L48" s="126"/>
    </row>
    <row r="49" spans="1:12" ht="11.25" customHeight="1" x14ac:dyDescent="0.15">
      <c r="A49" s="24"/>
      <c r="B49" s="24"/>
      <c r="C49" s="24"/>
      <c r="D49" s="24"/>
      <c r="E49" s="25"/>
      <c r="F49" s="26" t="s">
        <v>27</v>
      </c>
      <c r="G49" s="23" t="s">
        <v>97</v>
      </c>
      <c r="H49" s="140">
        <f>SUM(H23:H48)</f>
        <v>0</v>
      </c>
      <c r="I49" s="141"/>
      <c r="J49" s="23" t="s">
        <v>99</v>
      </c>
      <c r="K49" s="140">
        <f>SUM(K23:L48)</f>
        <v>0</v>
      </c>
      <c r="L49" s="141"/>
    </row>
    <row r="50" spans="1:12" ht="6" customHeight="1" thickBot="1" x14ac:dyDescent="0.2">
      <c r="A50" s="6"/>
      <c r="B50" s="6"/>
      <c r="C50" s="6"/>
      <c r="D50" s="6"/>
      <c r="E50" s="6"/>
      <c r="F50" s="6"/>
      <c r="G50" s="6"/>
      <c r="H50" s="7"/>
      <c r="I50" s="7"/>
      <c r="J50" s="7"/>
      <c r="K50" s="6"/>
      <c r="L50" s="8"/>
    </row>
    <row r="51" spans="1:12" ht="6" customHeight="1" x14ac:dyDescent="0.15">
      <c r="A51" s="9"/>
      <c r="B51" s="9"/>
      <c r="C51" s="9"/>
      <c r="D51" s="9"/>
      <c r="E51" s="9"/>
      <c r="F51" s="9"/>
      <c r="G51" s="9"/>
      <c r="H51" s="9"/>
      <c r="I51" s="9"/>
      <c r="J51" s="9"/>
      <c r="K51" s="10"/>
    </row>
    <row r="52" spans="1:12" x14ac:dyDescent="0.15">
      <c r="A52" s="11" t="s">
        <v>28</v>
      </c>
      <c r="B52" s="5"/>
      <c r="C52" s="11"/>
      <c r="D52" s="11"/>
      <c r="E52" s="5"/>
      <c r="F52" s="5"/>
      <c r="G52" s="5"/>
      <c r="H52" s="5"/>
      <c r="I52" s="5"/>
      <c r="J52" s="5"/>
      <c r="K52" s="5"/>
    </row>
    <row r="53" spans="1:12" ht="13.5" x14ac:dyDescent="0.15">
      <c r="A53" s="165" t="s">
        <v>29</v>
      </c>
      <c r="B53" s="5"/>
      <c r="C53" s="12" t="s">
        <v>113</v>
      </c>
      <c r="D53" s="72" t="s">
        <v>30</v>
      </c>
      <c r="E53" s="167"/>
      <c r="F53" s="168"/>
      <c r="G53" s="71" t="s">
        <v>31</v>
      </c>
      <c r="H53" s="169"/>
      <c r="I53" s="170"/>
      <c r="J53" s="171"/>
      <c r="K53" s="171"/>
      <c r="L53" s="172"/>
    </row>
    <row r="54" spans="1:12" ht="6" customHeight="1" x14ac:dyDescent="0.15">
      <c r="A54" s="166"/>
      <c r="B54" s="5"/>
      <c r="C54" s="5"/>
      <c r="D54" s="5"/>
      <c r="E54" s="5"/>
      <c r="F54" s="5"/>
      <c r="G54" s="5"/>
      <c r="H54" s="5"/>
      <c r="I54" s="5"/>
      <c r="J54" s="5"/>
      <c r="K54" s="5"/>
    </row>
    <row r="55" spans="1:12" ht="11.25" customHeight="1" x14ac:dyDescent="0.15">
      <c r="A55" s="183"/>
      <c r="B55" s="5"/>
      <c r="C55" s="185" t="s">
        <v>32</v>
      </c>
      <c r="D55" s="187" t="s">
        <v>33</v>
      </c>
      <c r="E55" s="187"/>
      <c r="F55" s="187"/>
      <c r="G55" s="187" t="s">
        <v>8</v>
      </c>
      <c r="H55" s="187"/>
      <c r="I55" s="187"/>
      <c r="J55" s="187"/>
      <c r="K55" s="187"/>
      <c r="L55" s="187"/>
    </row>
    <row r="56" spans="1:12" ht="11.25" customHeight="1" x14ac:dyDescent="0.15">
      <c r="A56" s="184"/>
      <c r="B56" s="5"/>
      <c r="C56" s="186"/>
      <c r="D56" s="187" t="s">
        <v>96</v>
      </c>
      <c r="E56" s="187"/>
      <c r="F56" s="33" t="s">
        <v>101</v>
      </c>
      <c r="G56" s="190" t="s">
        <v>96</v>
      </c>
      <c r="H56" s="191"/>
      <c r="I56" s="192"/>
      <c r="J56" s="188" t="s">
        <v>101</v>
      </c>
      <c r="K56" s="188"/>
      <c r="L56" s="188"/>
    </row>
    <row r="57" spans="1:12" x14ac:dyDescent="0.15">
      <c r="A57" s="184"/>
      <c r="B57" s="5"/>
      <c r="C57" s="12" t="s">
        <v>9</v>
      </c>
      <c r="D57" s="189" t="s">
        <v>102</v>
      </c>
      <c r="E57" s="189"/>
      <c r="F57" s="33" t="s">
        <v>120</v>
      </c>
      <c r="G57" s="34" t="s">
        <v>100</v>
      </c>
      <c r="H57" s="95">
        <f>H19</f>
        <v>0</v>
      </c>
      <c r="I57" s="100" t="str">
        <f>IF(8&gt;H57,"*","")</f>
        <v>*</v>
      </c>
      <c r="J57" s="33" t="s">
        <v>97</v>
      </c>
      <c r="K57" s="99">
        <f>H49</f>
        <v>0</v>
      </c>
      <c r="L57" s="102" t="str">
        <f>IF(26&gt;K57,"*","")</f>
        <v>*</v>
      </c>
    </row>
    <row r="58" spans="1:12" x14ac:dyDescent="0.15">
      <c r="A58" s="184"/>
      <c r="B58" s="5"/>
      <c r="C58" s="12" t="s">
        <v>10</v>
      </c>
      <c r="D58" s="189">
        <v>0</v>
      </c>
      <c r="E58" s="189"/>
      <c r="F58" s="33" t="s">
        <v>121</v>
      </c>
      <c r="G58" s="34" t="s">
        <v>98</v>
      </c>
      <c r="H58" s="95">
        <f>K19</f>
        <v>0</v>
      </c>
      <c r="I58" s="100" t="str">
        <f>IF(0&gt;H58,"*","")</f>
        <v/>
      </c>
      <c r="J58" s="33" t="s">
        <v>99</v>
      </c>
      <c r="K58" s="99">
        <f>K49</f>
        <v>0</v>
      </c>
      <c r="L58" s="101" t="str">
        <f>IF(0&gt;K58,"*","")</f>
        <v/>
      </c>
    </row>
    <row r="59" spans="1:12" x14ac:dyDescent="0.15">
      <c r="A59" s="13" t="s">
        <v>34</v>
      </c>
      <c r="B59" s="5"/>
      <c r="C59" s="12" t="s">
        <v>35</v>
      </c>
      <c r="D59" s="176">
        <v>8</v>
      </c>
      <c r="E59" s="177"/>
      <c r="F59" s="35">
        <v>32</v>
      </c>
      <c r="G59" s="34" t="s">
        <v>36</v>
      </c>
      <c r="H59" s="176">
        <f>H57+H58+K57+K58</f>
        <v>0</v>
      </c>
      <c r="I59" s="193"/>
      <c r="J59" s="193"/>
      <c r="K59" s="193"/>
      <c r="L59" s="100" t="str">
        <f>IF(40&gt;H59,"*","")</f>
        <v>*</v>
      </c>
    </row>
    <row r="60" spans="1:12" ht="6" customHeight="1" x14ac:dyDescent="0.15">
      <c r="A60" s="14"/>
      <c r="C60" s="15"/>
      <c r="D60" s="15"/>
      <c r="E60" s="16"/>
      <c r="F60" s="16"/>
      <c r="G60" s="15"/>
      <c r="H60" s="17"/>
      <c r="I60" s="17"/>
      <c r="J60" s="17"/>
      <c r="K60" s="17"/>
    </row>
    <row r="61" spans="1:12" x14ac:dyDescent="0.15">
      <c r="A61" s="18" t="s">
        <v>37</v>
      </c>
    </row>
    <row r="62" spans="1:12" x14ac:dyDescent="0.15">
      <c r="A62" s="1" t="s">
        <v>38</v>
      </c>
    </row>
    <row r="63" spans="1:12" ht="22.5" customHeight="1" x14ac:dyDescent="0.15">
      <c r="A63" s="73" t="s">
        <v>39</v>
      </c>
      <c r="B63" s="178"/>
      <c r="C63" s="179"/>
      <c r="D63" s="74" t="s">
        <v>4</v>
      </c>
      <c r="E63" s="75" t="s">
        <v>40</v>
      </c>
      <c r="F63" s="76"/>
      <c r="G63" s="77" t="s">
        <v>41</v>
      </c>
      <c r="H63" s="194"/>
      <c r="I63" s="194"/>
      <c r="J63" s="77" t="s">
        <v>42</v>
      </c>
      <c r="K63" s="78"/>
      <c r="L63" s="79" t="s">
        <v>43</v>
      </c>
    </row>
    <row r="64" spans="1:12" ht="22.5" customHeight="1" x14ac:dyDescent="0.15">
      <c r="A64" s="73" t="s">
        <v>44</v>
      </c>
      <c r="B64" s="173"/>
      <c r="C64" s="174"/>
      <c r="D64" s="174"/>
      <c r="E64" s="174"/>
      <c r="F64" s="174"/>
      <c r="G64" s="174"/>
      <c r="H64" s="174"/>
      <c r="I64" s="174"/>
      <c r="J64" s="174"/>
      <c r="K64" s="174"/>
      <c r="L64" s="175"/>
    </row>
    <row r="65" spans="1:12" ht="33.75" customHeight="1" x14ac:dyDescent="0.15">
      <c r="A65" s="73" t="s">
        <v>45</v>
      </c>
      <c r="B65" s="80" t="s">
        <v>114</v>
      </c>
      <c r="C65" s="180"/>
      <c r="D65" s="181"/>
      <c r="E65" s="181"/>
      <c r="F65" s="181"/>
      <c r="G65" s="181"/>
      <c r="H65" s="181"/>
      <c r="I65" s="181"/>
      <c r="J65" s="181"/>
      <c r="K65" s="181"/>
      <c r="L65" s="182"/>
    </row>
    <row r="66" spans="1:12" ht="22.5" customHeight="1" x14ac:dyDescent="0.15">
      <c r="A66" s="73" t="s">
        <v>46</v>
      </c>
      <c r="B66" s="81" t="s">
        <v>115</v>
      </c>
      <c r="C66" s="82"/>
      <c r="D66" s="81" t="s">
        <v>116</v>
      </c>
      <c r="E66" s="173"/>
      <c r="F66" s="174"/>
      <c r="G66" s="174"/>
      <c r="H66" s="174"/>
      <c r="I66" s="174"/>
      <c r="J66" s="174"/>
      <c r="K66" s="174"/>
      <c r="L66" s="175"/>
    </row>
  </sheetData>
  <sheetProtection password="EA6E" sheet="1" objects="1" scenarios="1" selectLockedCells="1"/>
  <mergeCells count="149">
    <mergeCell ref="H18:I18"/>
    <mergeCell ref="H36:I36"/>
    <mergeCell ref="H46:I46"/>
    <mergeCell ref="H47:I47"/>
    <mergeCell ref="H48:I48"/>
    <mergeCell ref="H63:I63"/>
    <mergeCell ref="H23:I24"/>
    <mergeCell ref="H25:I30"/>
    <mergeCell ref="H31:I33"/>
    <mergeCell ref="H34:I35"/>
    <mergeCell ref="H37:I43"/>
    <mergeCell ref="H44:I45"/>
    <mergeCell ref="G23:G24"/>
    <mergeCell ref="J23:J24"/>
    <mergeCell ref="G25:G30"/>
    <mergeCell ref="J25:J30"/>
    <mergeCell ref="J31:J33"/>
    <mergeCell ref="G31:G33"/>
    <mergeCell ref="G34:G35"/>
    <mergeCell ref="J34:J35"/>
    <mergeCell ref="G37:G43"/>
    <mergeCell ref="J37:J43"/>
    <mergeCell ref="A53:A54"/>
    <mergeCell ref="E53:F53"/>
    <mergeCell ref="H53:L53"/>
    <mergeCell ref="A48:B48"/>
    <mergeCell ref="C48:D48"/>
    <mergeCell ref="K48:L48"/>
    <mergeCell ref="K49:L49"/>
    <mergeCell ref="H49:I49"/>
    <mergeCell ref="E66:L66"/>
    <mergeCell ref="D59:E59"/>
    <mergeCell ref="B63:C63"/>
    <mergeCell ref="B64:L64"/>
    <mergeCell ref="C65:L65"/>
    <mergeCell ref="A55:A58"/>
    <mergeCell ref="C55:C56"/>
    <mergeCell ref="D55:F55"/>
    <mergeCell ref="G55:L55"/>
    <mergeCell ref="D56:E56"/>
    <mergeCell ref="J56:L56"/>
    <mergeCell ref="D57:E57"/>
    <mergeCell ref="D58:E58"/>
    <mergeCell ref="G56:I56"/>
    <mergeCell ref="H59:K59"/>
    <mergeCell ref="A46:B46"/>
    <mergeCell ref="C46:D46"/>
    <mergeCell ref="K46:L46"/>
    <mergeCell ref="A47:B47"/>
    <mergeCell ref="C47:D47"/>
    <mergeCell ref="K47:L47"/>
    <mergeCell ref="E44:E45"/>
    <mergeCell ref="F44:F45"/>
    <mergeCell ref="K44:L45"/>
    <mergeCell ref="C45:D45"/>
    <mergeCell ref="J44:J45"/>
    <mergeCell ref="G44:G45"/>
    <mergeCell ref="C42:D42"/>
    <mergeCell ref="C43:D43"/>
    <mergeCell ref="A44:B45"/>
    <mergeCell ref="C44:D44"/>
    <mergeCell ref="K34:L35"/>
    <mergeCell ref="C35:D35"/>
    <mergeCell ref="A36:B36"/>
    <mergeCell ref="C36:D36"/>
    <mergeCell ref="K36:L36"/>
    <mergeCell ref="A34:B35"/>
    <mergeCell ref="C34:D34"/>
    <mergeCell ref="E34:E35"/>
    <mergeCell ref="F34:F35"/>
    <mergeCell ref="F31:F33"/>
    <mergeCell ref="K31:L33"/>
    <mergeCell ref="C33:D33"/>
    <mergeCell ref="A25:B30"/>
    <mergeCell ref="E25:E30"/>
    <mergeCell ref="F25:F30"/>
    <mergeCell ref="K25:L30"/>
    <mergeCell ref="C40:D40"/>
    <mergeCell ref="C41:D41"/>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J11:J17"/>
    <mergeCell ref="K11:L17"/>
    <mergeCell ref="C11:D11"/>
    <mergeCell ref="A11:B17"/>
    <mergeCell ref="C17:D17"/>
    <mergeCell ref="A18:B18"/>
    <mergeCell ref="K18:L18"/>
    <mergeCell ref="K19:L19"/>
    <mergeCell ref="A21:B22"/>
    <mergeCell ref="C21:D22"/>
    <mergeCell ref="E21:F21"/>
    <mergeCell ref="G21:L21"/>
    <mergeCell ref="C18:D18"/>
    <mergeCell ref="C12:D12"/>
    <mergeCell ref="C13:D13"/>
    <mergeCell ref="C14:D14"/>
    <mergeCell ref="C15:D15"/>
    <mergeCell ref="C16:D16"/>
    <mergeCell ref="E11:E17"/>
    <mergeCell ref="F11:F17"/>
    <mergeCell ref="G11:G17"/>
    <mergeCell ref="H11:I17"/>
    <mergeCell ref="H19:I19"/>
    <mergeCell ref="G22:I22"/>
    <mergeCell ref="C23:D23"/>
    <mergeCell ref="C24:D24"/>
    <mergeCell ref="C25:D25"/>
    <mergeCell ref="C26:D26"/>
    <mergeCell ref="C27:D27"/>
    <mergeCell ref="J22:L22"/>
    <mergeCell ref="A37:B43"/>
    <mergeCell ref="C37:D37"/>
    <mergeCell ref="E37:E43"/>
    <mergeCell ref="F37:F43"/>
    <mergeCell ref="K37:L43"/>
    <mergeCell ref="C38:D38"/>
    <mergeCell ref="C39:D39"/>
    <mergeCell ref="C32:D32"/>
    <mergeCell ref="C31:D31"/>
    <mergeCell ref="C28:D28"/>
    <mergeCell ref="C29:D29"/>
    <mergeCell ref="C30:D30"/>
    <mergeCell ref="A23:B24"/>
    <mergeCell ref="E23:E24"/>
    <mergeCell ref="F23:F24"/>
    <mergeCell ref="K23:L24"/>
    <mergeCell ref="A31:B33"/>
    <mergeCell ref="E31:E33"/>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斜体"&amp;20ＲＴ3</oddHeader>
    <oddFooter>&amp;RRT3訓練実施記録集計表20151222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60" customWidth="1"/>
    <col min="2" max="2" width="28.625" style="60" customWidth="1"/>
    <col min="3" max="6" width="7.625" style="60" customWidth="1"/>
    <col min="7" max="8" width="9.625" style="60" customWidth="1"/>
    <col min="9" max="9" width="19.625" style="60" customWidth="1"/>
    <col min="10" max="10" width="2.625" style="60" customWidth="1"/>
    <col min="11" max="11" width="12.625" style="60" customWidth="1"/>
    <col min="12" max="12" width="24.625" style="60" customWidth="1"/>
    <col min="13" max="16384" width="9" style="60"/>
  </cols>
  <sheetData>
    <row r="1" spans="1:12" ht="14.25" x14ac:dyDescent="0.15">
      <c r="A1" s="219" t="s">
        <v>103</v>
      </c>
      <c r="B1" s="219"/>
      <c r="C1" s="219"/>
      <c r="D1" s="219"/>
      <c r="E1" s="219"/>
      <c r="F1" s="219"/>
      <c r="G1" s="219"/>
      <c r="H1" s="219"/>
      <c r="I1" s="219"/>
      <c r="J1" s="219"/>
      <c r="K1" s="219"/>
      <c r="L1" s="219"/>
    </row>
    <row r="2" spans="1:12" x14ac:dyDescent="0.15">
      <c r="A2" s="61" t="s">
        <v>0</v>
      </c>
      <c r="B2" s="62" t="s">
        <v>104</v>
      </c>
      <c r="I2" s="220" t="s">
        <v>67</v>
      </c>
      <c r="J2" s="221"/>
      <c r="K2" s="221"/>
      <c r="L2" s="222"/>
    </row>
    <row r="3" spans="1:12" x14ac:dyDescent="0.15">
      <c r="A3" s="61" t="s">
        <v>2</v>
      </c>
      <c r="B3" s="83"/>
      <c r="C3" s="229" t="s">
        <v>47</v>
      </c>
      <c r="D3" s="230"/>
      <c r="E3" s="230"/>
      <c r="F3" s="230"/>
      <c r="G3" s="230"/>
      <c r="H3" s="87"/>
      <c r="I3" s="223"/>
      <c r="J3" s="224"/>
      <c r="K3" s="224"/>
      <c r="L3" s="225"/>
    </row>
    <row r="4" spans="1:12" ht="22.5" x14ac:dyDescent="0.15">
      <c r="A4" s="59" t="s">
        <v>48</v>
      </c>
      <c r="B4" s="63" t="s">
        <v>4</v>
      </c>
      <c r="C4" s="231" t="s">
        <v>49</v>
      </c>
      <c r="D4" s="231"/>
      <c r="E4" s="231"/>
      <c r="F4" s="231"/>
      <c r="G4" s="231"/>
      <c r="H4" s="88"/>
      <c r="I4" s="226"/>
      <c r="J4" s="227"/>
      <c r="K4" s="227"/>
      <c r="L4" s="228"/>
    </row>
    <row r="6" spans="1:12" ht="24" customHeight="1" x14ac:dyDescent="0.15">
      <c r="A6" s="232" t="s">
        <v>5</v>
      </c>
      <c r="B6" s="232" t="s">
        <v>6</v>
      </c>
      <c r="C6" s="233" t="s">
        <v>7</v>
      </c>
      <c r="D6" s="233"/>
      <c r="E6" s="232" t="s">
        <v>8</v>
      </c>
      <c r="F6" s="232"/>
      <c r="G6" s="233" t="s">
        <v>135</v>
      </c>
      <c r="H6" s="233"/>
      <c r="I6" s="234" t="s">
        <v>50</v>
      </c>
      <c r="J6" s="235"/>
      <c r="K6" s="232" t="s">
        <v>51</v>
      </c>
      <c r="L6" s="232"/>
    </row>
    <row r="7" spans="1:12" x14ac:dyDescent="0.15">
      <c r="A7" s="232"/>
      <c r="B7" s="232"/>
      <c r="C7" s="62" t="s">
        <v>9</v>
      </c>
      <c r="D7" s="62" t="s">
        <v>10</v>
      </c>
      <c r="E7" s="62" t="s">
        <v>9</v>
      </c>
      <c r="F7" s="62" t="s">
        <v>10</v>
      </c>
      <c r="G7" s="89" t="s">
        <v>136</v>
      </c>
      <c r="H7" s="89" t="s">
        <v>137</v>
      </c>
      <c r="I7" s="236"/>
      <c r="J7" s="237"/>
      <c r="K7" s="62" t="s">
        <v>52</v>
      </c>
      <c r="L7" s="62" t="s">
        <v>53</v>
      </c>
    </row>
    <row r="8" spans="1:12" s="65" customFormat="1" x14ac:dyDescent="0.15">
      <c r="A8" s="240" t="s">
        <v>105</v>
      </c>
      <c r="B8" s="64" t="s">
        <v>73</v>
      </c>
      <c r="C8" s="243">
        <v>1</v>
      </c>
      <c r="D8" s="243"/>
      <c r="E8" s="246"/>
      <c r="F8" s="246"/>
      <c r="G8" s="198"/>
      <c r="H8" s="198"/>
      <c r="I8" s="201"/>
      <c r="J8" s="202"/>
      <c r="K8" s="238"/>
      <c r="L8" s="238"/>
    </row>
    <row r="9" spans="1:12" s="65" customFormat="1" x14ac:dyDescent="0.15">
      <c r="A9" s="242"/>
      <c r="B9" s="66" t="s">
        <v>74</v>
      </c>
      <c r="C9" s="245"/>
      <c r="D9" s="245"/>
      <c r="E9" s="247"/>
      <c r="F9" s="247"/>
      <c r="G9" s="199"/>
      <c r="H9" s="199"/>
      <c r="I9" s="203"/>
      <c r="J9" s="204"/>
      <c r="K9" s="239"/>
      <c r="L9" s="239"/>
    </row>
    <row r="10" spans="1:12" s="65" customFormat="1" x14ac:dyDescent="0.15">
      <c r="A10" s="240" t="s">
        <v>106</v>
      </c>
      <c r="B10" s="64" t="s">
        <v>76</v>
      </c>
      <c r="C10" s="243">
        <v>3</v>
      </c>
      <c r="D10" s="243"/>
      <c r="E10" s="246"/>
      <c r="F10" s="246"/>
      <c r="G10" s="198"/>
      <c r="H10" s="198"/>
      <c r="I10" s="201"/>
      <c r="J10" s="202"/>
      <c r="K10" s="238"/>
      <c r="L10" s="238"/>
    </row>
    <row r="11" spans="1:12" s="65" customFormat="1" x14ac:dyDescent="0.15">
      <c r="A11" s="241"/>
      <c r="B11" s="67" t="s">
        <v>77</v>
      </c>
      <c r="C11" s="244"/>
      <c r="D11" s="244"/>
      <c r="E11" s="249"/>
      <c r="F11" s="249"/>
      <c r="G11" s="200"/>
      <c r="H11" s="200"/>
      <c r="I11" s="205"/>
      <c r="J11" s="206"/>
      <c r="K11" s="248"/>
      <c r="L11" s="248"/>
    </row>
    <row r="12" spans="1:12" s="65" customFormat="1" ht="11.25" customHeight="1" x14ac:dyDescent="0.15">
      <c r="A12" s="241"/>
      <c r="B12" s="67" t="s">
        <v>78</v>
      </c>
      <c r="C12" s="244"/>
      <c r="D12" s="244"/>
      <c r="E12" s="249"/>
      <c r="F12" s="249"/>
      <c r="G12" s="200"/>
      <c r="H12" s="200"/>
      <c r="I12" s="205"/>
      <c r="J12" s="206"/>
      <c r="K12" s="248"/>
      <c r="L12" s="248"/>
    </row>
    <row r="13" spans="1:12" s="65" customFormat="1" ht="22.5" x14ac:dyDescent="0.15">
      <c r="A13" s="241"/>
      <c r="B13" s="67" t="s">
        <v>107</v>
      </c>
      <c r="C13" s="244"/>
      <c r="D13" s="244"/>
      <c r="E13" s="249"/>
      <c r="F13" s="249"/>
      <c r="G13" s="200"/>
      <c r="H13" s="200"/>
      <c r="I13" s="205"/>
      <c r="J13" s="206"/>
      <c r="K13" s="248"/>
      <c r="L13" s="248"/>
    </row>
    <row r="14" spans="1:12" s="65" customFormat="1" x14ac:dyDescent="0.15">
      <c r="A14" s="241"/>
      <c r="B14" s="67" t="s">
        <v>80</v>
      </c>
      <c r="C14" s="244"/>
      <c r="D14" s="244"/>
      <c r="E14" s="249"/>
      <c r="F14" s="249"/>
      <c r="G14" s="200"/>
      <c r="H14" s="200"/>
      <c r="I14" s="205"/>
      <c r="J14" s="206"/>
      <c r="K14" s="248"/>
      <c r="L14" s="248"/>
    </row>
    <row r="15" spans="1:12" s="65" customFormat="1" x14ac:dyDescent="0.15">
      <c r="A15" s="241"/>
      <c r="B15" s="67" t="s">
        <v>81</v>
      </c>
      <c r="C15" s="244"/>
      <c r="D15" s="244"/>
      <c r="E15" s="249"/>
      <c r="F15" s="249"/>
      <c r="G15" s="200"/>
      <c r="H15" s="200"/>
      <c r="I15" s="205"/>
      <c r="J15" s="206"/>
      <c r="K15" s="248"/>
      <c r="L15" s="248"/>
    </row>
    <row r="16" spans="1:12" s="65" customFormat="1" x14ac:dyDescent="0.15">
      <c r="A16" s="242"/>
      <c r="B16" s="66" t="s">
        <v>82</v>
      </c>
      <c r="C16" s="245"/>
      <c r="D16" s="245"/>
      <c r="E16" s="247"/>
      <c r="F16" s="247"/>
      <c r="G16" s="199"/>
      <c r="H16" s="199"/>
      <c r="I16" s="203"/>
      <c r="J16" s="204"/>
      <c r="K16" s="239"/>
      <c r="L16" s="239"/>
    </row>
    <row r="17" spans="1:12" s="65" customFormat="1" ht="22.5" x14ac:dyDescent="0.15">
      <c r="A17" s="68" t="s">
        <v>83</v>
      </c>
      <c r="B17" s="68" t="s">
        <v>108</v>
      </c>
      <c r="C17" s="69">
        <v>4</v>
      </c>
      <c r="D17" s="69"/>
      <c r="E17" s="70"/>
      <c r="F17" s="70"/>
      <c r="G17" s="93"/>
      <c r="H17" s="93"/>
      <c r="I17" s="207"/>
      <c r="J17" s="208"/>
      <c r="K17" s="108"/>
      <c r="L17" s="108"/>
    </row>
    <row r="18" spans="1:12" ht="11.25" customHeight="1" x14ac:dyDescent="0.15">
      <c r="B18" s="55" t="s">
        <v>54</v>
      </c>
      <c r="C18" s="56" t="s">
        <v>109</v>
      </c>
      <c r="D18" s="56">
        <f>SUM(D8:D17)</f>
        <v>0</v>
      </c>
      <c r="E18" s="56">
        <f>SUM(E8:E17)</f>
        <v>0</v>
      </c>
      <c r="F18" s="56">
        <f>SUM(F8:F17)</f>
        <v>0</v>
      </c>
      <c r="G18" s="36" t="s">
        <v>55</v>
      </c>
      <c r="H18" s="36"/>
      <c r="I18" s="213" t="s">
        <v>117</v>
      </c>
      <c r="J18" s="213"/>
      <c r="K18" s="213"/>
      <c r="L18" s="213"/>
    </row>
    <row r="19" spans="1:12" ht="11.25" customHeight="1" x14ac:dyDescent="0.15">
      <c r="B19" s="55" t="s">
        <v>56</v>
      </c>
      <c r="C19" s="211">
        <v>8</v>
      </c>
      <c r="D19" s="212"/>
      <c r="E19" s="211">
        <f>E18+F18</f>
        <v>0</v>
      </c>
      <c r="F19" s="212"/>
      <c r="G19" s="36" t="s">
        <v>57</v>
      </c>
      <c r="H19" s="36"/>
      <c r="I19" s="214"/>
      <c r="J19" s="214"/>
      <c r="K19" s="214"/>
      <c r="L19" s="214"/>
    </row>
    <row r="20" spans="1:12" x14ac:dyDescent="0.15">
      <c r="A20" s="60" t="s">
        <v>58</v>
      </c>
      <c r="F20" s="60" t="s">
        <v>59</v>
      </c>
    </row>
    <row r="21" spans="1:12" ht="30" customHeight="1" x14ac:dyDescent="0.15">
      <c r="A21" s="57" t="s">
        <v>60</v>
      </c>
      <c r="B21" s="195"/>
      <c r="C21" s="196"/>
      <c r="D21" s="196"/>
      <c r="E21" s="197"/>
      <c r="F21" s="36"/>
      <c r="G21" s="209" t="s">
        <v>63</v>
      </c>
      <c r="H21" s="210"/>
      <c r="I21" s="109"/>
      <c r="J21" s="92" t="s">
        <v>4</v>
      </c>
      <c r="K21" s="58" t="s">
        <v>64</v>
      </c>
      <c r="L21" s="84"/>
    </row>
    <row r="22" spans="1:12" x14ac:dyDescent="0.15">
      <c r="A22" s="57" t="s">
        <v>45</v>
      </c>
      <c r="B22" s="195"/>
      <c r="C22" s="196"/>
      <c r="D22" s="196"/>
      <c r="E22" s="197"/>
      <c r="F22" s="36"/>
      <c r="G22" s="215" t="s">
        <v>138</v>
      </c>
      <c r="H22" s="216"/>
      <c r="I22" s="217"/>
      <c r="J22" s="218"/>
      <c r="K22" s="57" t="s">
        <v>118</v>
      </c>
      <c r="L22" s="84"/>
    </row>
    <row r="23" spans="1:12" x14ac:dyDescent="0.15">
      <c r="A23" s="57" t="s">
        <v>61</v>
      </c>
      <c r="B23" s="195"/>
      <c r="C23" s="196"/>
      <c r="D23" s="196"/>
      <c r="E23" s="197"/>
      <c r="G23" s="60" t="s">
        <v>139</v>
      </c>
    </row>
    <row r="24" spans="1:12" x14ac:dyDescent="0.15">
      <c r="A24" s="57" t="s">
        <v>119</v>
      </c>
      <c r="B24" s="195"/>
      <c r="C24" s="196"/>
      <c r="D24" s="196"/>
      <c r="E24" s="197"/>
      <c r="G24" s="60" t="s">
        <v>140</v>
      </c>
    </row>
    <row r="25" spans="1:12" x14ac:dyDescent="0.15">
      <c r="A25" s="57" t="s">
        <v>62</v>
      </c>
      <c r="B25" s="195"/>
      <c r="C25" s="196"/>
      <c r="D25" s="196"/>
      <c r="E25" s="197"/>
    </row>
    <row r="26" spans="1:12" x14ac:dyDescent="0.15">
      <c r="A26" s="36"/>
      <c r="B26" s="36"/>
      <c r="C26" s="36"/>
      <c r="D26" s="36"/>
      <c r="E26" s="36"/>
      <c r="F26" s="36"/>
      <c r="G26" s="36"/>
      <c r="H26" s="36"/>
      <c r="I26" s="36"/>
      <c r="J26" s="36"/>
      <c r="K26" s="36"/>
      <c r="L26" s="36"/>
    </row>
  </sheetData>
  <sheetProtection selectLockedCells="1"/>
  <mergeCells count="43">
    <mergeCell ref="L10:L16"/>
    <mergeCell ref="K10:K16"/>
    <mergeCell ref="D10:D16"/>
    <mergeCell ref="E10:E16"/>
    <mergeCell ref="F10:F16"/>
    <mergeCell ref="G10:G16"/>
    <mergeCell ref="A8:A9"/>
    <mergeCell ref="C8:C9"/>
    <mergeCell ref="D8:D9"/>
    <mergeCell ref="E8:E9"/>
    <mergeCell ref="F8:F9"/>
    <mergeCell ref="I22:J22"/>
    <mergeCell ref="A1:L1"/>
    <mergeCell ref="I2:L4"/>
    <mergeCell ref="C3:G3"/>
    <mergeCell ref="C4:G4"/>
    <mergeCell ref="A6:A7"/>
    <mergeCell ref="B6:B7"/>
    <mergeCell ref="C6:D6"/>
    <mergeCell ref="E6:F6"/>
    <mergeCell ref="K6:L6"/>
    <mergeCell ref="G6:H6"/>
    <mergeCell ref="I6:J7"/>
    <mergeCell ref="K8:K9"/>
    <mergeCell ref="L8:L9"/>
    <mergeCell ref="A10:A16"/>
    <mergeCell ref="C10:C16"/>
    <mergeCell ref="B24:E24"/>
    <mergeCell ref="B25:E25"/>
    <mergeCell ref="H8:H9"/>
    <mergeCell ref="H10:H16"/>
    <mergeCell ref="I8:J9"/>
    <mergeCell ref="I10:J16"/>
    <mergeCell ref="I17:J17"/>
    <mergeCell ref="B21:E21"/>
    <mergeCell ref="G21:H21"/>
    <mergeCell ref="B23:E23"/>
    <mergeCell ref="G8:G9"/>
    <mergeCell ref="C19:D19"/>
    <mergeCell ref="E19:F19"/>
    <mergeCell ref="I18:L19"/>
    <mergeCell ref="B22:E22"/>
    <mergeCell ref="G22:H22"/>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Layout" topLeftCell="A2" zoomScaleNormal="100" workbookViewId="0">
      <selection activeCell="B3" sqref="B3"/>
    </sheetView>
  </sheetViews>
  <sheetFormatPr defaultRowHeight="11.25" x14ac:dyDescent="0.15"/>
  <cols>
    <col min="1" max="1" width="20.625" style="36" customWidth="1"/>
    <col min="2" max="2" width="28.625" style="36" customWidth="1"/>
    <col min="3" max="6" width="7.625" style="36" customWidth="1"/>
    <col min="7" max="8" width="9.625" style="36" customWidth="1"/>
    <col min="9" max="9" width="19.625" style="36" customWidth="1"/>
    <col min="10" max="10" width="2.625" style="36" customWidth="1"/>
    <col min="11" max="11" width="12.625" style="36" customWidth="1"/>
    <col min="12" max="12" width="24.625" style="36" customWidth="1"/>
    <col min="13" max="16384" width="9" style="36"/>
  </cols>
  <sheetData>
    <row r="1" spans="1:12" ht="14.25" x14ac:dyDescent="0.15">
      <c r="A1" s="276" t="s">
        <v>110</v>
      </c>
      <c r="B1" s="276"/>
      <c r="C1" s="276"/>
      <c r="D1" s="276"/>
      <c r="E1" s="276"/>
      <c r="F1" s="276"/>
      <c r="G1" s="276"/>
      <c r="H1" s="276"/>
      <c r="I1" s="276"/>
      <c r="J1" s="276"/>
      <c r="K1" s="276"/>
      <c r="L1" s="276"/>
    </row>
    <row r="2" spans="1:12" ht="11.25" customHeight="1" x14ac:dyDescent="0.15">
      <c r="A2" s="37" t="s">
        <v>0</v>
      </c>
      <c r="B2" s="38" t="s">
        <v>69</v>
      </c>
      <c r="I2" s="277" t="s">
        <v>67</v>
      </c>
      <c r="J2" s="278"/>
      <c r="K2" s="278"/>
      <c r="L2" s="279"/>
    </row>
    <row r="3" spans="1:12" x14ac:dyDescent="0.15">
      <c r="A3" s="37" t="s">
        <v>2</v>
      </c>
      <c r="B3" s="83"/>
      <c r="C3" s="286" t="s">
        <v>47</v>
      </c>
      <c r="D3" s="287"/>
      <c r="E3" s="287"/>
      <c r="F3" s="287"/>
      <c r="G3" s="287"/>
      <c r="H3" s="91"/>
      <c r="I3" s="280"/>
      <c r="J3" s="281"/>
      <c r="K3" s="281"/>
      <c r="L3" s="282"/>
    </row>
    <row r="4" spans="1:12" ht="22.5" x14ac:dyDescent="0.15">
      <c r="A4" s="39" t="s">
        <v>48</v>
      </c>
      <c r="B4" s="40" t="s">
        <v>4</v>
      </c>
      <c r="C4" s="280" t="s">
        <v>49</v>
      </c>
      <c r="D4" s="281"/>
      <c r="E4" s="281"/>
      <c r="F4" s="281"/>
      <c r="G4" s="281"/>
      <c r="H4" s="90"/>
      <c r="I4" s="283"/>
      <c r="J4" s="284"/>
      <c r="K4" s="284"/>
      <c r="L4" s="285"/>
    </row>
    <row r="6" spans="1:12" ht="24" customHeight="1" x14ac:dyDescent="0.15">
      <c r="A6" s="288" t="s">
        <v>5</v>
      </c>
      <c r="B6" s="288" t="s">
        <v>6</v>
      </c>
      <c r="C6" s="289" t="s">
        <v>7</v>
      </c>
      <c r="D6" s="289"/>
      <c r="E6" s="288" t="s">
        <v>8</v>
      </c>
      <c r="F6" s="288"/>
      <c r="G6" s="233" t="s">
        <v>135</v>
      </c>
      <c r="H6" s="233"/>
      <c r="I6" s="253" t="s">
        <v>50</v>
      </c>
      <c r="J6" s="254"/>
      <c r="K6" s="288" t="s">
        <v>51</v>
      </c>
      <c r="L6" s="288"/>
    </row>
    <row r="7" spans="1:12" x14ac:dyDescent="0.15">
      <c r="A7" s="288"/>
      <c r="B7" s="288"/>
      <c r="C7" s="38" t="s">
        <v>9</v>
      </c>
      <c r="D7" s="38" t="s">
        <v>10</v>
      </c>
      <c r="E7" s="38" t="s">
        <v>9</v>
      </c>
      <c r="F7" s="38" t="s">
        <v>10</v>
      </c>
      <c r="G7" s="89" t="s">
        <v>136</v>
      </c>
      <c r="H7" s="89" t="s">
        <v>137</v>
      </c>
      <c r="I7" s="255"/>
      <c r="J7" s="256"/>
      <c r="K7" s="38" t="s">
        <v>52</v>
      </c>
      <c r="L7" s="38" t="s">
        <v>53</v>
      </c>
    </row>
    <row r="8" spans="1:12" s="42" customFormat="1" x14ac:dyDescent="0.15">
      <c r="A8" s="266" t="s">
        <v>11</v>
      </c>
      <c r="B8" s="41" t="s">
        <v>12</v>
      </c>
      <c r="C8" s="269">
        <v>1</v>
      </c>
      <c r="D8" s="269"/>
      <c r="E8" s="272"/>
      <c r="F8" s="272"/>
      <c r="G8" s="250"/>
      <c r="H8" s="250"/>
      <c r="I8" s="257"/>
      <c r="J8" s="258"/>
      <c r="K8" s="263"/>
      <c r="L8" s="263"/>
    </row>
    <row r="9" spans="1:12" s="42" customFormat="1" x14ac:dyDescent="0.15">
      <c r="A9" s="268"/>
      <c r="B9" s="43" t="s">
        <v>87</v>
      </c>
      <c r="C9" s="271"/>
      <c r="D9" s="271"/>
      <c r="E9" s="274"/>
      <c r="F9" s="274"/>
      <c r="G9" s="251"/>
      <c r="H9" s="251"/>
      <c r="I9" s="259"/>
      <c r="J9" s="260"/>
      <c r="K9" s="264"/>
      <c r="L9" s="264"/>
    </row>
    <row r="10" spans="1:12" s="42" customFormat="1" x14ac:dyDescent="0.15">
      <c r="A10" s="266" t="s">
        <v>13</v>
      </c>
      <c r="B10" s="41" t="s">
        <v>88</v>
      </c>
      <c r="C10" s="269">
        <v>4.5</v>
      </c>
      <c r="D10" s="269"/>
      <c r="E10" s="272"/>
      <c r="F10" s="272"/>
      <c r="G10" s="250"/>
      <c r="H10" s="250"/>
      <c r="I10" s="257"/>
      <c r="J10" s="258"/>
      <c r="K10" s="263"/>
      <c r="L10" s="263"/>
    </row>
    <row r="11" spans="1:12" s="42" customFormat="1" x14ac:dyDescent="0.15">
      <c r="A11" s="267"/>
      <c r="B11" s="44" t="s">
        <v>14</v>
      </c>
      <c r="C11" s="270"/>
      <c r="D11" s="270"/>
      <c r="E11" s="273"/>
      <c r="F11" s="273"/>
      <c r="G11" s="252"/>
      <c r="H11" s="252"/>
      <c r="I11" s="261"/>
      <c r="J11" s="262"/>
      <c r="K11" s="275"/>
      <c r="L11" s="275"/>
    </row>
    <row r="12" spans="1:12" s="42" customFormat="1" x14ac:dyDescent="0.15">
      <c r="A12" s="267"/>
      <c r="B12" s="44" t="s">
        <v>15</v>
      </c>
      <c r="C12" s="270"/>
      <c r="D12" s="270"/>
      <c r="E12" s="273"/>
      <c r="F12" s="273"/>
      <c r="G12" s="252"/>
      <c r="H12" s="252"/>
      <c r="I12" s="261"/>
      <c r="J12" s="262"/>
      <c r="K12" s="275"/>
      <c r="L12" s="275"/>
    </row>
    <row r="13" spans="1:12" s="42" customFormat="1" x14ac:dyDescent="0.15">
      <c r="A13" s="267"/>
      <c r="B13" s="44" t="s">
        <v>16</v>
      </c>
      <c r="C13" s="270"/>
      <c r="D13" s="270"/>
      <c r="E13" s="273"/>
      <c r="F13" s="273"/>
      <c r="G13" s="252"/>
      <c r="H13" s="252"/>
      <c r="I13" s="261"/>
      <c r="J13" s="262"/>
      <c r="K13" s="275"/>
      <c r="L13" s="275"/>
    </row>
    <row r="14" spans="1:12" s="42" customFormat="1" ht="22.5" x14ac:dyDescent="0.15">
      <c r="A14" s="267"/>
      <c r="B14" s="44" t="s">
        <v>111</v>
      </c>
      <c r="C14" s="270"/>
      <c r="D14" s="270"/>
      <c r="E14" s="273"/>
      <c r="F14" s="273"/>
      <c r="G14" s="252"/>
      <c r="H14" s="252"/>
      <c r="I14" s="261"/>
      <c r="J14" s="262"/>
      <c r="K14" s="275"/>
      <c r="L14" s="275"/>
    </row>
    <row r="15" spans="1:12" s="42" customFormat="1" x14ac:dyDescent="0.15">
      <c r="A15" s="268"/>
      <c r="B15" s="45" t="s">
        <v>17</v>
      </c>
      <c r="C15" s="271"/>
      <c r="D15" s="271"/>
      <c r="E15" s="274"/>
      <c r="F15" s="274"/>
      <c r="G15" s="251"/>
      <c r="H15" s="251"/>
      <c r="I15" s="259"/>
      <c r="J15" s="260"/>
      <c r="K15" s="264"/>
      <c r="L15" s="264"/>
    </row>
    <row r="16" spans="1:12" s="42" customFormat="1" x14ac:dyDescent="0.15">
      <c r="A16" s="266" t="s">
        <v>18</v>
      </c>
      <c r="B16" s="41" t="s">
        <v>19</v>
      </c>
      <c r="C16" s="269">
        <v>3</v>
      </c>
      <c r="D16" s="269"/>
      <c r="E16" s="272"/>
      <c r="F16" s="272"/>
      <c r="G16" s="250"/>
      <c r="H16" s="250"/>
      <c r="I16" s="257"/>
      <c r="J16" s="258"/>
      <c r="K16" s="263"/>
      <c r="L16" s="263"/>
    </row>
    <row r="17" spans="1:12" s="42" customFormat="1" x14ac:dyDescent="0.15">
      <c r="A17" s="267"/>
      <c r="B17" s="44" t="s">
        <v>90</v>
      </c>
      <c r="C17" s="270"/>
      <c r="D17" s="270"/>
      <c r="E17" s="273"/>
      <c r="F17" s="273"/>
      <c r="G17" s="252"/>
      <c r="H17" s="252"/>
      <c r="I17" s="261"/>
      <c r="J17" s="262"/>
      <c r="K17" s="275"/>
      <c r="L17" s="275"/>
    </row>
    <row r="18" spans="1:12" s="42" customFormat="1" ht="22.5" x14ac:dyDescent="0.15">
      <c r="A18" s="268"/>
      <c r="B18" s="43" t="s">
        <v>132</v>
      </c>
      <c r="C18" s="271"/>
      <c r="D18" s="271"/>
      <c r="E18" s="274"/>
      <c r="F18" s="274"/>
      <c r="G18" s="251"/>
      <c r="H18" s="251"/>
      <c r="I18" s="259"/>
      <c r="J18" s="260"/>
      <c r="K18" s="264"/>
      <c r="L18" s="264"/>
    </row>
    <row r="19" spans="1:12" s="42" customFormat="1" ht="33.75" x14ac:dyDescent="0.15">
      <c r="A19" s="266" t="s">
        <v>20</v>
      </c>
      <c r="B19" s="41" t="s">
        <v>133</v>
      </c>
      <c r="C19" s="269">
        <v>3</v>
      </c>
      <c r="D19" s="269"/>
      <c r="E19" s="272"/>
      <c r="F19" s="272"/>
      <c r="G19" s="250"/>
      <c r="H19" s="250"/>
      <c r="I19" s="257"/>
      <c r="J19" s="258"/>
      <c r="K19" s="263"/>
      <c r="L19" s="263"/>
    </row>
    <row r="20" spans="1:12" s="42" customFormat="1" x14ac:dyDescent="0.15">
      <c r="A20" s="268"/>
      <c r="B20" s="43" t="s">
        <v>122</v>
      </c>
      <c r="C20" s="271"/>
      <c r="D20" s="271"/>
      <c r="E20" s="274"/>
      <c r="F20" s="274"/>
      <c r="G20" s="251"/>
      <c r="H20" s="251"/>
      <c r="I20" s="259"/>
      <c r="J20" s="260"/>
      <c r="K20" s="264"/>
      <c r="L20" s="264"/>
    </row>
    <row r="21" spans="1:12" s="42" customFormat="1" x14ac:dyDescent="0.15">
      <c r="A21" s="46" t="s">
        <v>21</v>
      </c>
      <c r="B21" s="46" t="s">
        <v>91</v>
      </c>
      <c r="C21" s="47">
        <v>1</v>
      </c>
      <c r="D21" s="47"/>
      <c r="E21" s="106"/>
      <c r="F21" s="106"/>
      <c r="G21" s="103"/>
      <c r="H21" s="103"/>
      <c r="I21" s="195"/>
      <c r="J21" s="197"/>
      <c r="K21" s="107"/>
      <c r="L21" s="107"/>
    </row>
    <row r="22" spans="1:12" s="42" customFormat="1" x14ac:dyDescent="0.15">
      <c r="A22" s="266" t="s">
        <v>22</v>
      </c>
      <c r="B22" s="41" t="s">
        <v>23</v>
      </c>
      <c r="C22" s="269">
        <v>6</v>
      </c>
      <c r="D22" s="269"/>
      <c r="E22" s="272"/>
      <c r="F22" s="272"/>
      <c r="G22" s="250"/>
      <c r="H22" s="250"/>
      <c r="I22" s="257"/>
      <c r="J22" s="258"/>
      <c r="K22" s="263"/>
      <c r="L22" s="263"/>
    </row>
    <row r="23" spans="1:12" s="42" customFormat="1" x14ac:dyDescent="0.15">
      <c r="A23" s="267"/>
      <c r="B23" s="44" t="s">
        <v>128</v>
      </c>
      <c r="C23" s="270"/>
      <c r="D23" s="270"/>
      <c r="E23" s="273"/>
      <c r="F23" s="273"/>
      <c r="G23" s="252"/>
      <c r="H23" s="252"/>
      <c r="I23" s="261"/>
      <c r="J23" s="262"/>
      <c r="K23" s="275"/>
      <c r="L23" s="275"/>
    </row>
    <row r="24" spans="1:12" s="42" customFormat="1" x14ac:dyDescent="0.15">
      <c r="A24" s="267"/>
      <c r="B24" s="44" t="s">
        <v>129</v>
      </c>
      <c r="C24" s="270"/>
      <c r="D24" s="270"/>
      <c r="E24" s="273"/>
      <c r="F24" s="273"/>
      <c r="G24" s="252"/>
      <c r="H24" s="252"/>
      <c r="I24" s="261"/>
      <c r="J24" s="262"/>
      <c r="K24" s="275"/>
      <c r="L24" s="275"/>
    </row>
    <row r="25" spans="1:12" s="42" customFormat="1" x14ac:dyDescent="0.15">
      <c r="A25" s="267"/>
      <c r="B25" s="44" t="s">
        <v>123</v>
      </c>
      <c r="C25" s="270"/>
      <c r="D25" s="270"/>
      <c r="E25" s="273"/>
      <c r="F25" s="273"/>
      <c r="G25" s="252"/>
      <c r="H25" s="252"/>
      <c r="I25" s="261"/>
      <c r="J25" s="262"/>
      <c r="K25" s="275"/>
      <c r="L25" s="275"/>
    </row>
    <row r="26" spans="1:12" s="42" customFormat="1" x14ac:dyDescent="0.15">
      <c r="A26" s="267"/>
      <c r="B26" s="44" t="s">
        <v>92</v>
      </c>
      <c r="C26" s="270"/>
      <c r="D26" s="270"/>
      <c r="E26" s="273"/>
      <c r="F26" s="273"/>
      <c r="G26" s="252"/>
      <c r="H26" s="252"/>
      <c r="I26" s="261"/>
      <c r="J26" s="262"/>
      <c r="K26" s="275"/>
      <c r="L26" s="275"/>
    </row>
    <row r="27" spans="1:12" s="42" customFormat="1" x14ac:dyDescent="0.15">
      <c r="A27" s="267"/>
      <c r="B27" s="44" t="s">
        <v>134</v>
      </c>
      <c r="C27" s="270"/>
      <c r="D27" s="270"/>
      <c r="E27" s="273"/>
      <c r="F27" s="273"/>
      <c r="G27" s="252"/>
      <c r="H27" s="252"/>
      <c r="I27" s="261"/>
      <c r="J27" s="262"/>
      <c r="K27" s="275"/>
      <c r="L27" s="275"/>
    </row>
    <row r="28" spans="1:12" s="42" customFormat="1" ht="22.5" x14ac:dyDescent="0.15">
      <c r="A28" s="268"/>
      <c r="B28" s="43" t="s">
        <v>112</v>
      </c>
      <c r="C28" s="271"/>
      <c r="D28" s="271"/>
      <c r="E28" s="274"/>
      <c r="F28" s="274"/>
      <c r="G28" s="251"/>
      <c r="H28" s="251"/>
      <c r="I28" s="259"/>
      <c r="J28" s="260"/>
      <c r="K28" s="264"/>
      <c r="L28" s="264"/>
    </row>
    <row r="29" spans="1:12" s="42" customFormat="1" x14ac:dyDescent="0.15">
      <c r="A29" s="266" t="s">
        <v>24</v>
      </c>
      <c r="B29" s="41" t="s">
        <v>131</v>
      </c>
      <c r="C29" s="269">
        <v>2</v>
      </c>
      <c r="D29" s="269"/>
      <c r="E29" s="272"/>
      <c r="F29" s="272"/>
      <c r="G29" s="250"/>
      <c r="H29" s="250"/>
      <c r="I29" s="257"/>
      <c r="J29" s="258"/>
      <c r="K29" s="263"/>
      <c r="L29" s="263"/>
    </row>
    <row r="30" spans="1:12" s="42" customFormat="1" x14ac:dyDescent="0.15">
      <c r="A30" s="268"/>
      <c r="B30" s="43" t="s">
        <v>25</v>
      </c>
      <c r="C30" s="271"/>
      <c r="D30" s="271"/>
      <c r="E30" s="274"/>
      <c r="F30" s="274"/>
      <c r="G30" s="251"/>
      <c r="H30" s="251"/>
      <c r="I30" s="259"/>
      <c r="J30" s="260"/>
      <c r="K30" s="264"/>
      <c r="L30" s="264"/>
    </row>
    <row r="31" spans="1:12" s="42" customFormat="1" x14ac:dyDescent="0.15">
      <c r="A31" s="46" t="s">
        <v>65</v>
      </c>
      <c r="B31" s="46" t="s">
        <v>66</v>
      </c>
      <c r="C31" s="47">
        <v>1.5</v>
      </c>
      <c r="D31" s="48"/>
      <c r="E31" s="106"/>
      <c r="F31" s="106"/>
      <c r="G31" s="94"/>
      <c r="H31" s="94"/>
      <c r="I31" s="195"/>
      <c r="J31" s="197"/>
      <c r="K31" s="107"/>
      <c r="L31" s="107"/>
    </row>
    <row r="32" spans="1:12" s="42" customFormat="1" ht="22.5" x14ac:dyDescent="0.15">
      <c r="A32" s="49" t="s">
        <v>26</v>
      </c>
      <c r="B32" s="49" t="s">
        <v>124</v>
      </c>
      <c r="C32" s="50">
        <v>2</v>
      </c>
      <c r="D32" s="51"/>
      <c r="E32" s="105"/>
      <c r="F32" s="105"/>
      <c r="G32" s="94"/>
      <c r="H32" s="94"/>
      <c r="I32" s="195"/>
      <c r="J32" s="197"/>
      <c r="K32" s="104"/>
      <c r="L32" s="104"/>
    </row>
    <row r="33" spans="1:12" s="42" customFormat="1" x14ac:dyDescent="0.15">
      <c r="A33" s="52" t="s">
        <v>94</v>
      </c>
      <c r="B33" s="52" t="s">
        <v>95</v>
      </c>
      <c r="C33" s="53">
        <v>2</v>
      </c>
      <c r="D33" s="54"/>
      <c r="E33" s="85"/>
      <c r="F33" s="85"/>
      <c r="G33" s="94"/>
      <c r="H33" s="94"/>
      <c r="I33" s="195"/>
      <c r="J33" s="197"/>
      <c r="K33" s="86"/>
      <c r="L33" s="86"/>
    </row>
    <row r="34" spans="1:12" ht="11.25" customHeight="1" x14ac:dyDescent="0.15">
      <c r="B34" s="55" t="s">
        <v>54</v>
      </c>
      <c r="C34" s="56" t="s">
        <v>120</v>
      </c>
      <c r="D34" s="56" t="s">
        <v>121</v>
      </c>
      <c r="E34" s="56">
        <f>SUM(E8:E33)</f>
        <v>0</v>
      </c>
      <c r="F34" s="56">
        <f>SUM(F8:F33)</f>
        <v>0</v>
      </c>
      <c r="G34" s="36" t="s">
        <v>55</v>
      </c>
      <c r="I34" s="213" t="s">
        <v>117</v>
      </c>
      <c r="J34" s="213"/>
      <c r="K34" s="213"/>
      <c r="L34" s="213"/>
    </row>
    <row r="35" spans="1:12" ht="11.25" customHeight="1" x14ac:dyDescent="0.15">
      <c r="B35" s="55" t="s">
        <v>56</v>
      </c>
      <c r="C35" s="211">
        <v>32</v>
      </c>
      <c r="D35" s="212"/>
      <c r="E35" s="211">
        <f>E34+F34</f>
        <v>0</v>
      </c>
      <c r="F35" s="212"/>
      <c r="G35" s="36" t="s">
        <v>57</v>
      </c>
      <c r="I35" s="265"/>
      <c r="J35" s="265"/>
      <c r="K35" s="265"/>
      <c r="L35" s="265"/>
    </row>
    <row r="36" spans="1:12" x14ac:dyDescent="0.15">
      <c r="A36" s="36" t="s">
        <v>58</v>
      </c>
      <c r="F36" s="36" t="s">
        <v>59</v>
      </c>
    </row>
    <row r="37" spans="1:12" ht="30" customHeight="1" x14ac:dyDescent="0.15">
      <c r="A37" s="57" t="s">
        <v>60</v>
      </c>
      <c r="B37" s="195"/>
      <c r="C37" s="196"/>
      <c r="D37" s="196"/>
      <c r="E37" s="197"/>
      <c r="G37" s="209" t="s">
        <v>63</v>
      </c>
      <c r="H37" s="210"/>
      <c r="I37" s="109"/>
      <c r="J37" s="92" t="s">
        <v>4</v>
      </c>
      <c r="K37" s="58" t="s">
        <v>64</v>
      </c>
      <c r="L37" s="84"/>
    </row>
    <row r="38" spans="1:12" x14ac:dyDescent="0.15">
      <c r="A38" s="57" t="s">
        <v>45</v>
      </c>
      <c r="B38" s="195"/>
      <c r="C38" s="196"/>
      <c r="D38" s="196"/>
      <c r="E38" s="197"/>
      <c r="G38" s="215" t="s">
        <v>138</v>
      </c>
      <c r="H38" s="216"/>
      <c r="I38" s="217"/>
      <c r="J38" s="218"/>
      <c r="K38" s="57" t="s">
        <v>118</v>
      </c>
      <c r="L38" s="84"/>
    </row>
    <row r="39" spans="1:12" x14ac:dyDescent="0.15">
      <c r="A39" s="57" t="s">
        <v>61</v>
      </c>
      <c r="B39" s="195"/>
      <c r="C39" s="196"/>
      <c r="D39" s="196"/>
      <c r="E39" s="197"/>
      <c r="F39" s="60"/>
      <c r="G39" s="60" t="s">
        <v>139</v>
      </c>
      <c r="H39" s="60"/>
      <c r="I39" s="60"/>
      <c r="J39" s="60"/>
      <c r="K39" s="60"/>
      <c r="L39" s="60"/>
    </row>
    <row r="40" spans="1:12" x14ac:dyDescent="0.15">
      <c r="A40" s="57" t="s">
        <v>119</v>
      </c>
      <c r="B40" s="195"/>
      <c r="C40" s="196"/>
      <c r="D40" s="196"/>
      <c r="E40" s="197"/>
      <c r="F40" s="60"/>
      <c r="G40" s="60" t="s">
        <v>140</v>
      </c>
      <c r="H40" s="60"/>
      <c r="I40" s="60"/>
      <c r="J40" s="60"/>
      <c r="K40" s="60"/>
      <c r="L40" s="60"/>
    </row>
    <row r="41" spans="1:12" x14ac:dyDescent="0.15">
      <c r="A41" s="57" t="s">
        <v>62</v>
      </c>
      <c r="B41" s="195"/>
      <c r="C41" s="196"/>
      <c r="D41" s="196"/>
      <c r="E41" s="197"/>
      <c r="F41" s="60"/>
      <c r="G41" s="60"/>
      <c r="H41" s="60"/>
      <c r="I41" s="60"/>
      <c r="J41" s="60"/>
      <c r="K41" s="60"/>
      <c r="L41" s="60"/>
    </row>
  </sheetData>
  <sheetProtection selectLockedCells="1"/>
  <mergeCells count="86">
    <mergeCell ref="A1:L1"/>
    <mergeCell ref="I2:L4"/>
    <mergeCell ref="C3:G3"/>
    <mergeCell ref="C4:G4"/>
    <mergeCell ref="A6:A7"/>
    <mergeCell ref="B6:B7"/>
    <mergeCell ref="C6:D6"/>
    <mergeCell ref="E6:F6"/>
    <mergeCell ref="K6:L6"/>
    <mergeCell ref="G6:H6"/>
    <mergeCell ref="A8:A9"/>
    <mergeCell ref="C8:C9"/>
    <mergeCell ref="D8:D9"/>
    <mergeCell ref="E8:E9"/>
    <mergeCell ref="F8:F9"/>
    <mergeCell ref="G8:G9"/>
    <mergeCell ref="K8:K9"/>
    <mergeCell ref="L8:L9"/>
    <mergeCell ref="K10:K15"/>
    <mergeCell ref="L10:L15"/>
    <mergeCell ref="G10:G15"/>
    <mergeCell ref="H8:H9"/>
    <mergeCell ref="K16:K18"/>
    <mergeCell ref="L16:L18"/>
    <mergeCell ref="G16:G18"/>
    <mergeCell ref="A10:A15"/>
    <mergeCell ref="C10:C15"/>
    <mergeCell ref="D10:D15"/>
    <mergeCell ref="E10:E15"/>
    <mergeCell ref="F10:F15"/>
    <mergeCell ref="A16:A18"/>
    <mergeCell ref="C16:C18"/>
    <mergeCell ref="D16:D18"/>
    <mergeCell ref="E16:E18"/>
    <mergeCell ref="F16:F18"/>
    <mergeCell ref="H10:H15"/>
    <mergeCell ref="H16:H18"/>
    <mergeCell ref="F29:F30"/>
    <mergeCell ref="G29:G30"/>
    <mergeCell ref="G19:G20"/>
    <mergeCell ref="A29:A30"/>
    <mergeCell ref="C29:C30"/>
    <mergeCell ref="D29:D30"/>
    <mergeCell ref="E29:E30"/>
    <mergeCell ref="B41:E41"/>
    <mergeCell ref="K19:K20"/>
    <mergeCell ref="L19:L20"/>
    <mergeCell ref="A22:A28"/>
    <mergeCell ref="C22:C28"/>
    <mergeCell ref="D22:D28"/>
    <mergeCell ref="E22:E28"/>
    <mergeCell ref="F22:F28"/>
    <mergeCell ref="G22:G28"/>
    <mergeCell ref="K22:K28"/>
    <mergeCell ref="L22:L28"/>
    <mergeCell ref="A19:A20"/>
    <mergeCell ref="C19:C20"/>
    <mergeCell ref="D19:D20"/>
    <mergeCell ref="E19:E20"/>
    <mergeCell ref="F19:F20"/>
    <mergeCell ref="B38:E38"/>
    <mergeCell ref="G38:H38"/>
    <mergeCell ref="I38:J38"/>
    <mergeCell ref="B39:E39"/>
    <mergeCell ref="B40:E40"/>
    <mergeCell ref="C35:D35"/>
    <mergeCell ref="E35:F35"/>
    <mergeCell ref="I34:L35"/>
    <mergeCell ref="B37:E37"/>
    <mergeCell ref="G37:H37"/>
    <mergeCell ref="I31:J31"/>
    <mergeCell ref="I32:J32"/>
    <mergeCell ref="I33:J33"/>
    <mergeCell ref="K29:K30"/>
    <mergeCell ref="L29:L30"/>
    <mergeCell ref="H19:H20"/>
    <mergeCell ref="H22:H28"/>
    <mergeCell ref="H29:H30"/>
    <mergeCell ref="I6:J7"/>
    <mergeCell ref="I8:J9"/>
    <mergeCell ref="I10:J15"/>
    <mergeCell ref="I16:J18"/>
    <mergeCell ref="I19:J20"/>
    <mergeCell ref="I21:J21"/>
    <mergeCell ref="I22:J28"/>
    <mergeCell ref="I29:J3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斜体"&amp;20ＲＴ3</oddHeader>
    <oddFooter>&amp;RRT3訓練実施記録20151222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RT3集計表</vt:lpstr>
      <vt:lpstr>レベル3実施記録</vt:lpstr>
      <vt:lpstr>RT3実施記録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2023-06-29T08:10:42Z</dcterms:modified>
</cp:coreProperties>
</file>