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395" yWindow="15" windowWidth="14805" windowHeight="11940"/>
  </bookViews>
  <sheets>
    <sheet name="ST3集計表" sheetId="1" r:id="rId1"/>
    <sheet name="レベル3実施記録" sheetId="4" r:id="rId2"/>
    <sheet name="ST3実施記録" sheetId="2" r:id="rId3"/>
  </sheets>
  <calcPr calcId="162913"/>
</workbook>
</file>

<file path=xl/calcChain.xml><?xml version="1.0" encoding="utf-8"?>
<calcChain xmlns="http://schemas.openxmlformats.org/spreadsheetml/2006/main">
  <c r="J24" i="1" l="1"/>
  <c r="J27" i="1"/>
  <c r="J29" i="1"/>
  <c r="J31" i="1"/>
  <c r="J32" i="1"/>
  <c r="J33" i="1"/>
  <c r="J34" i="1"/>
  <c r="J35" i="1"/>
  <c r="J36" i="1"/>
  <c r="J23" i="1"/>
  <c r="G24" i="1"/>
  <c r="G27" i="1"/>
  <c r="G29" i="1"/>
  <c r="G31" i="1"/>
  <c r="G32" i="1"/>
  <c r="G33" i="1"/>
  <c r="G34" i="1"/>
  <c r="G35" i="1"/>
  <c r="G36" i="1"/>
  <c r="G23" i="1"/>
  <c r="J18" i="1"/>
  <c r="J11" i="1"/>
  <c r="J9" i="1"/>
  <c r="G18" i="1"/>
  <c r="G11" i="1"/>
  <c r="G9" i="1"/>
  <c r="F18" i="4" l="1"/>
  <c r="E18" i="4"/>
  <c r="E19" i="4" s="1"/>
  <c r="D18" i="4"/>
  <c r="F22" i="2" l="1"/>
  <c r="E22" i="2"/>
  <c r="E23" i="2" l="1"/>
  <c r="K37" i="1"/>
  <c r="K46" i="1" s="1"/>
  <c r="L46" i="1" s="1"/>
  <c r="H37" i="1"/>
  <c r="K45" i="1" s="1"/>
  <c r="L45" i="1" s="1"/>
  <c r="K19" i="1"/>
  <c r="H46" i="1" s="1"/>
  <c r="I46" i="1" s="1"/>
  <c r="H19" i="1"/>
  <c r="H45" i="1" s="1"/>
  <c r="I45" i="1" l="1"/>
  <c r="H47" i="1"/>
  <c r="L47" i="1"/>
</calcChain>
</file>

<file path=xl/sharedStrings.xml><?xml version="1.0" encoding="utf-8"?>
<sst xmlns="http://schemas.openxmlformats.org/spreadsheetml/2006/main" count="230" uniqueCount="132">
  <si>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</si>
  <si>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</si>
  <si>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</si>
  <si>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</si>
  <si>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</si>
  <si>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</si>
  <si>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</si>
  <si>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</si>
  <si>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</si>
  <si>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</si>
  <si>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</si>
  <si>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試験</t>
    <rPh sb="0" eb="2">
      <t>シケン</t>
    </rPh>
    <phoneticPr fontId="7"/>
  </si>
  <si>
    <t>評価と報告</t>
    <rPh sb="0" eb="2">
      <t>ヒョウカ</t>
    </rPh>
    <rPh sb="3" eb="5">
      <t>ホウコク</t>
    </rPh>
    <phoneticPr fontId="7"/>
  </si>
  <si>
    <t>品質アスペクト</t>
    <rPh sb="0" eb="2">
      <t>ヒンシツ</t>
    </rPh>
    <phoneticPr fontId="7"/>
  </si>
  <si>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</si>
  <si>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</si>
  <si>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</si>
  <si>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</si>
  <si>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</si>
  <si>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</si>
  <si>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</si>
  <si>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</si>
  <si>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</si>
  <si>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</si>
  <si>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</si>
  <si>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</si>
  <si>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</si>
  <si>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</si>
  <si>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</si>
  <si>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</si>
  <si>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</si>
  <si>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</si>
  <si>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</si>
  <si>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</si>
  <si>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</si>
  <si>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</si>
  <si>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</si>
  <si>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</si>
  <si>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</si>
  <si>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</si>
  <si>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</si>
  <si>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</si>
  <si>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</si>
  <si>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</si>
  <si>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</si>
  <si>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</si>
  <si>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</si>
  <si>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</si>
  <si>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</si>
  <si>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</si>
  <si>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</si>
  <si>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</si>
  <si>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</si>
  <si>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</si>
  <si>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</si>
  <si>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</si>
  <si>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</si>
  <si>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</si>
  <si>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</si>
  <si>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</si>
  <si>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</si>
  <si>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</si>
  <si>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</si>
  <si>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</si>
  <si>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</si>
  <si>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</si>
  <si>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</si>
  <si>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</si>
  <si>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レベル3基礎</t>
    <rPh sb="4" eb="6">
      <t>キソ</t>
    </rPh>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</si>
  <si>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</si>
  <si>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</si>
  <si>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</si>
  <si>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</si>
  <si>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</si>
  <si>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</si>
  <si>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レベル３基礎（NDT共通）及びひずみゲージ試験 レベル３ 訓練実施記録集計表</t>
    <rPh sb="4" eb="6">
      <t>キソ</t>
    </rPh>
    <rPh sb="10" eb="12">
      <t>キョウツウ</t>
    </rPh>
    <rPh sb="13" eb="14">
      <t>オヨ</t>
    </rPh>
    <rPh sb="21" eb="23">
      <t>シケン</t>
    </rPh>
    <phoneticPr fontId="2"/>
  </si>
  <si>
    <t>ＳＴレベル３</t>
    <phoneticPr fontId="2"/>
  </si>
  <si>
    <t>A1</t>
    <phoneticPr fontId="2"/>
  </si>
  <si>
    <t>B1</t>
    <phoneticPr fontId="2"/>
  </si>
  <si>
    <t>ひずみゲージ試験レベル３
訓練内容</t>
    <rPh sb="6" eb="8">
      <t>シケン</t>
    </rPh>
    <rPh sb="13" eb="15">
      <t>クンレン</t>
    </rPh>
    <rPh sb="15" eb="17">
      <t>ナイヨウ</t>
    </rPh>
    <phoneticPr fontId="2"/>
  </si>
  <si>
    <t>ひずみゲージ試験レベル３
訓練内容題目</t>
    <rPh sb="6" eb="8">
      <t>シケン</t>
    </rPh>
    <rPh sb="13" eb="15">
      <t>クンレン</t>
    </rPh>
    <rPh sb="15" eb="17">
      <t>ナイヨウ</t>
    </rPh>
    <rPh sb="17" eb="19">
      <t>ダイモク</t>
    </rPh>
    <phoneticPr fontId="2"/>
  </si>
  <si>
    <t>NDTの目的、概要、専門用語</t>
    <rPh sb="4" eb="6">
      <t>モクテキ</t>
    </rPh>
    <rPh sb="7" eb="9">
      <t>ガイヨウ</t>
    </rPh>
    <rPh sb="10" eb="12">
      <t>センモン</t>
    </rPh>
    <rPh sb="12" eb="14">
      <t>ヨウゴ</t>
    </rPh>
    <phoneticPr fontId="7"/>
  </si>
  <si>
    <t>非破壊試験一般</t>
    <rPh sb="0" eb="3">
      <t>ヒハカイ</t>
    </rPh>
    <rPh sb="3" eb="5">
      <t>シケン</t>
    </rPh>
    <rPh sb="5" eb="7">
      <t>イッパン</t>
    </rPh>
    <phoneticPr fontId="7"/>
  </si>
  <si>
    <t>試験方法の物理的な原理と
関連知識</t>
    <rPh sb="0" eb="2">
      <t>シケン</t>
    </rPh>
    <rPh sb="2" eb="4">
      <t>ホウホウ</t>
    </rPh>
    <rPh sb="5" eb="7">
      <t>ブツリ</t>
    </rPh>
    <rPh sb="7" eb="8">
      <t>テキ</t>
    </rPh>
    <rPh sb="9" eb="11">
      <t>ゲンリ</t>
    </rPh>
    <rPh sb="13" eb="15">
      <t>カンレン</t>
    </rPh>
    <rPh sb="15" eb="17">
      <t>チシキ</t>
    </rPh>
    <phoneticPr fontId="7"/>
  </si>
  <si>
    <t>応力とひずみ</t>
    <rPh sb="0" eb="2">
      <t>オウリョク</t>
    </rPh>
    <phoneticPr fontId="7"/>
  </si>
  <si>
    <t>ひずみゲージ試験</t>
    <rPh sb="6" eb="8">
      <t>シケン</t>
    </rPh>
    <phoneticPr fontId="7"/>
  </si>
  <si>
    <t>ひずみゲージ法以外の応力・ひずみ測定</t>
    <rPh sb="6" eb="7">
      <t>ホウ</t>
    </rPh>
    <rPh sb="7" eb="9">
      <t>イガイ</t>
    </rPh>
    <rPh sb="10" eb="12">
      <t>オウリョク</t>
    </rPh>
    <rPh sb="16" eb="18">
      <t>ソクテイ</t>
    </rPh>
    <phoneticPr fontId="7"/>
  </si>
  <si>
    <t>試験対象に関する知識と
材料強度</t>
    <rPh sb="0" eb="2">
      <t>シケン</t>
    </rPh>
    <rPh sb="2" eb="4">
      <t>タイショウ</t>
    </rPh>
    <rPh sb="5" eb="6">
      <t>カン</t>
    </rPh>
    <rPh sb="8" eb="10">
      <t>チシキ</t>
    </rPh>
    <rPh sb="12" eb="14">
      <t>ザイリョウ</t>
    </rPh>
    <rPh sb="14" eb="16">
      <t>キョウド</t>
    </rPh>
    <phoneticPr fontId="7"/>
  </si>
  <si>
    <t>構造における応力とひずみ</t>
    <rPh sb="0" eb="2">
      <t>コウゾウ</t>
    </rPh>
    <rPh sb="6" eb="8">
      <t>オウリョク</t>
    </rPh>
    <phoneticPr fontId="7"/>
  </si>
  <si>
    <t>材料強度の知識</t>
    <rPh sb="0" eb="2">
      <t>ザイリョウ</t>
    </rPh>
    <rPh sb="2" eb="4">
      <t>キョウド</t>
    </rPh>
    <rPh sb="5" eb="7">
      <t>チシキ</t>
    </rPh>
    <phoneticPr fontId="7"/>
  </si>
  <si>
    <t>装置と変換器</t>
    <rPh sb="0" eb="2">
      <t>ソウチ</t>
    </rPh>
    <rPh sb="3" eb="6">
      <t>ヘンカンキ</t>
    </rPh>
    <phoneticPr fontId="7"/>
  </si>
  <si>
    <t>ひずみ測定器</t>
    <rPh sb="3" eb="5">
      <t>ソクテイ</t>
    </rPh>
    <rPh sb="5" eb="6">
      <t>キ</t>
    </rPh>
    <phoneticPr fontId="7"/>
  </si>
  <si>
    <t>ひずみゲージ式変換器</t>
    <rPh sb="6" eb="7">
      <t>シキ</t>
    </rPh>
    <rPh sb="7" eb="9">
      <t>ヘンカン</t>
    </rPh>
    <rPh sb="9" eb="10">
      <t>キ</t>
    </rPh>
    <phoneticPr fontId="7"/>
  </si>
  <si>
    <t>試験実施前の準備</t>
    <rPh sb="0" eb="2">
      <t>シケン</t>
    </rPh>
    <rPh sb="2" eb="4">
      <t>ジッシ</t>
    </rPh>
    <rPh sb="4" eb="5">
      <t>マエ</t>
    </rPh>
    <rPh sb="6" eb="8">
      <t>ジュンビ</t>
    </rPh>
    <phoneticPr fontId="7"/>
  </si>
  <si>
    <t>ひずみゲージ試験実施前の注意事項</t>
    <rPh sb="6" eb="8">
      <t>シケン</t>
    </rPh>
    <rPh sb="8" eb="10">
      <t>ジッシ</t>
    </rPh>
    <rPh sb="10" eb="11">
      <t>マエ</t>
    </rPh>
    <rPh sb="12" eb="14">
      <t>チュウイ</t>
    </rPh>
    <rPh sb="14" eb="16">
      <t>ジコウ</t>
    </rPh>
    <phoneticPr fontId="7"/>
  </si>
  <si>
    <t>測定の実施</t>
    <rPh sb="0" eb="2">
      <t>ソクテイ</t>
    </rPh>
    <rPh sb="3" eb="5">
      <t>ジッシ</t>
    </rPh>
    <phoneticPr fontId="7"/>
  </si>
  <si>
    <t>結果の評価と報告</t>
    <rPh sb="0" eb="2">
      <t>ケッカ</t>
    </rPh>
    <rPh sb="3" eb="5">
      <t>ヒョウカ</t>
    </rPh>
    <rPh sb="6" eb="8">
      <t>ホウコク</t>
    </rPh>
    <phoneticPr fontId="7"/>
  </si>
  <si>
    <t>安全性の評価</t>
    <rPh sb="0" eb="3">
      <t>アンゼンセイ</t>
    </rPh>
    <rPh sb="4" eb="6">
      <t>ヒョウカ</t>
    </rPh>
    <phoneticPr fontId="7"/>
  </si>
  <si>
    <t>被測定物の評価</t>
    <rPh sb="0" eb="1">
      <t>ヒ</t>
    </rPh>
    <rPh sb="1" eb="3">
      <t>ソクテイ</t>
    </rPh>
    <rPh sb="3" eb="4">
      <t>ブツ</t>
    </rPh>
    <rPh sb="5" eb="7">
      <t>ヒョウカ</t>
    </rPh>
    <phoneticPr fontId="7"/>
  </si>
  <si>
    <t>作業の選定</t>
    <rPh sb="0" eb="2">
      <t>サギョウ</t>
    </rPh>
    <rPh sb="3" eb="5">
      <t>センテイ</t>
    </rPh>
    <phoneticPr fontId="7"/>
  </si>
  <si>
    <t>環境および安全条件</t>
    <rPh sb="0" eb="2">
      <t>カンキョウ</t>
    </rPh>
    <rPh sb="5" eb="7">
      <t>アンゼン</t>
    </rPh>
    <rPh sb="7" eb="9">
      <t>ジョウケン</t>
    </rPh>
    <phoneticPr fontId="7"/>
  </si>
  <si>
    <t>環境と安全</t>
    <rPh sb="0" eb="2">
      <t>カンキョウ</t>
    </rPh>
    <rPh sb="3" eb="5">
      <t>アンゼン</t>
    </rPh>
    <phoneticPr fontId="7"/>
  </si>
  <si>
    <t>A2</t>
    <phoneticPr fontId="2"/>
  </si>
  <si>
    <t>B2</t>
    <phoneticPr fontId="2"/>
  </si>
  <si>
    <t>8.00～13.00</t>
    <phoneticPr fontId="2"/>
  </si>
  <si>
    <t>10.00～12.00</t>
    <phoneticPr fontId="2"/>
  </si>
  <si>
    <t>A2</t>
    <phoneticPr fontId="2"/>
  </si>
  <si>
    <t>0.00～2.00</t>
    <phoneticPr fontId="2"/>
  </si>
  <si>
    <t>B1</t>
    <phoneticPr fontId="2"/>
  </si>
  <si>
    <t>B2</t>
    <phoneticPr fontId="2"/>
  </si>
  <si>
    <t>ひずみゲージ試験 レベル３ 訓練実施記録</t>
    <rPh sb="6" eb="8">
      <t>シケン</t>
    </rPh>
    <rPh sb="14" eb="16">
      <t>クンレン</t>
    </rPh>
    <rPh sb="16" eb="18">
      <t>ジッシ</t>
    </rPh>
    <rPh sb="18" eb="20">
      <t>キロク</t>
    </rPh>
    <phoneticPr fontId="2"/>
  </si>
  <si>
    <t>ＳＴレベル３</t>
    <phoneticPr fontId="2"/>
  </si>
  <si>
    <t>ひずみゲージ法以外の応力
・ひずみ測定</t>
    <rPh sb="6" eb="7">
      <t>ホウ</t>
    </rPh>
    <rPh sb="7" eb="9">
      <t>イガイ</t>
    </rPh>
    <rPh sb="10" eb="12">
      <t>オウリョク</t>
    </rPh>
    <rPh sb="17" eb="19">
      <t>ソクテイ</t>
    </rPh>
    <phoneticPr fontId="7"/>
  </si>
  <si>
    <t>10.00～12.00</t>
    <phoneticPr fontId="2"/>
  </si>
  <si>
    <t>0.00～2.00</t>
    <phoneticPr fontId="2"/>
  </si>
  <si>
    <t>有効期限</t>
    <rPh sb="0" eb="2">
      <t>ユウコウ</t>
    </rPh>
    <rPh sb="2" eb="4">
      <t>キゲン</t>
    </rPh>
    <phoneticPr fontId="2"/>
  </si>
  <si>
    <t>連絡先TEL</t>
    <rPh sb="0" eb="3">
      <t>レンラクサキ</t>
    </rPh>
    <phoneticPr fontId="2"/>
  </si>
  <si>
    <t>網掛けの入力枠以外は変更しないでください</t>
    <rPh sb="0" eb="2">
      <t>アミカ</t>
    </rPh>
    <rPh sb="4" eb="6">
      <t>ニュウリョク</t>
    </rPh>
    <rPh sb="6" eb="7">
      <t>ワク</t>
    </rPh>
    <rPh sb="7" eb="9">
      <t>イガイ</t>
    </rPh>
    <rPh sb="10" eb="12">
      <t>ヘンコウ</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</si>
  <si>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</si>
  <si>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</si>
  <si>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</si>
  <si>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</si>
  <si>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</si>
  <si>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</si>
  <si>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</si>
  <si>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8.00～13:00</t>
    <phoneticPr fontId="2"/>
  </si>
  <si>
    <t>開始日</t>
    <rPh sb="0" eb="3">
      <t>カイシビ</t>
    </rPh>
    <phoneticPr fontId="2"/>
  </si>
  <si>
    <t>終了日</t>
    <rPh sb="0" eb="2">
      <t>シュウリョウ</t>
    </rPh>
    <rPh sb="2" eb="3">
      <t>ビ</t>
    </rPh>
    <phoneticPr fontId="2"/>
  </si>
  <si>
    <t>ST3</t>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</si>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</sst>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yyyy&quot;年&quot;m&quot;月&quot;d&quot;日&quot;;@"/>
    <numFmt numFmtId="180" formatCode="[$-F800]dddd\,\ mmmm\ dd\,\ yyyy"/>
  </numFmts>
  <fonts count="21"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sz val="16"/>
      <color rgb="FFFF0000"/>
      <name val="AR Pゴシック体S"/>
      <family val="3"/>
      <charset val="128"/>
    </font>
    <font>
      <sz val="11"/>
      <name val="ＭＳ 明朝"/>
      <family val="1"/>
      <charset val="128"/>
    </font>
    <font>
      <sz val="8"/>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bottom style="dotted">
        <color auto="1"/>
      </bottom>
      <diagonal/>
    </border>
  </borders>
  <cellStyleXfs count="1">
    <xf numFmtId="0" fontId="0" fillId="0" borderId="0"/>
  </cellStyleXfs>
  <cellXfs count="291">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3" fillId="0" borderId="9" xfId="0"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3" fillId="0" borderId="9" xfId="0" applyNumberFormat="1" applyFont="1" applyBorder="1" applyAlignment="1">
      <alignment horizontal="center" vertical="center" shrinkToFit="1"/>
    </xf>
    <xf numFmtId="0" fontId="15" fillId="0" borderId="0" xfId="0" applyFont="1"/>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6" fillId="0" borderId="9" xfId="0" applyFont="1" applyBorder="1" applyAlignment="1">
      <alignment wrapText="1"/>
    </xf>
    <xf numFmtId="0" fontId="16" fillId="0" borderId="0" xfId="0" applyFont="1"/>
    <xf numFmtId="0" fontId="16" fillId="0" borderId="9" xfId="0" applyFont="1" applyBorder="1"/>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0" fontId="16" fillId="0" borderId="9" xfId="0" applyFont="1" applyBorder="1" applyAlignment="1">
      <alignment vertical="center" wrapText="1"/>
    </xf>
    <xf numFmtId="0" fontId="13" fillId="0" borderId="1" xfId="0" applyFont="1" applyBorder="1" applyAlignment="1">
      <alignment horizontal="center" vertical="center"/>
    </xf>
    <xf numFmtId="177" fontId="14" fillId="0" borderId="1" xfId="0" applyNumberFormat="1" applyFont="1" applyBorder="1" applyAlignment="1">
      <alignment horizontal="center" vertical="center"/>
    </xf>
    <xf numFmtId="177" fontId="14" fillId="0" borderId="16" xfId="0" applyNumberFormat="1" applyFont="1" applyBorder="1" applyAlignment="1">
      <alignment horizontal="center" vertical="center"/>
    </xf>
    <xf numFmtId="0" fontId="1" fillId="0" borderId="0" xfId="0" applyFont="1" applyAlignment="1">
      <alignment horizontal="center" vertical="center"/>
    </xf>
    <xf numFmtId="177" fontId="6" fillId="0" borderId="9" xfId="0" applyNumberFormat="1" applyFont="1" applyBorder="1" applyAlignment="1">
      <alignment horizontal="center" vertical="center" shrinkToFit="1"/>
    </xf>
    <xf numFmtId="0" fontId="3" fillId="0" borderId="9" xfId="0" applyFont="1" applyBorder="1" applyAlignment="1">
      <alignment horizontal="center" vertical="center" shrinkToFit="1"/>
    </xf>
    <xf numFmtId="177" fontId="13" fillId="0" borderId="9" xfId="0" applyNumberFormat="1" applyFont="1" applyBorder="1" applyAlignment="1">
      <alignment horizontal="center" vertical="center"/>
    </xf>
    <xf numFmtId="0" fontId="13" fillId="0" borderId="0" xfId="0" applyFont="1" applyAlignment="1"/>
    <xf numFmtId="177" fontId="13" fillId="0" borderId="12" xfId="0" applyNumberFormat="1" applyFont="1" applyBorder="1" applyAlignment="1">
      <alignment horizontal="center" vertical="center"/>
    </xf>
    <xf numFmtId="177" fontId="13" fillId="0" borderId="20" xfId="0" applyNumberFormat="1" applyFont="1" applyBorder="1" applyAlignment="1">
      <alignment horizontal="center" vertical="center"/>
    </xf>
    <xf numFmtId="177" fontId="13" fillId="0" borderId="16" xfId="0" applyNumberFormat="1"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7" fontId="16" fillId="0" borderId="9" xfId="0" applyNumberFormat="1" applyFont="1" applyBorder="1" applyAlignment="1">
      <alignment horizontal="center" vertical="center"/>
    </xf>
    <xf numFmtId="0" fontId="16" fillId="0" borderId="32" xfId="0" applyFont="1" applyBorder="1" applyAlignment="1">
      <alignment horizontal="left" vertical="center" wrapText="1"/>
    </xf>
    <xf numFmtId="0" fontId="16" fillId="0" borderId="12" xfId="0" applyFont="1" applyBorder="1" applyAlignment="1">
      <alignment vertical="center" wrapText="1"/>
    </xf>
    <xf numFmtId="177" fontId="16" fillId="0" borderId="12" xfId="0" applyNumberFormat="1" applyFont="1" applyBorder="1" applyAlignment="1">
      <alignment horizontal="center" vertical="center"/>
    </xf>
    <xf numFmtId="0" fontId="16" fillId="0" borderId="20" xfId="0" applyFont="1" applyBorder="1" applyAlignment="1">
      <alignment vertical="center" wrapText="1"/>
    </xf>
    <xf numFmtId="177" fontId="16" fillId="0" borderId="20" xfId="0" applyNumberFormat="1" applyFont="1" applyBorder="1" applyAlignment="1">
      <alignment horizontal="center" vertical="center"/>
    </xf>
    <xf numFmtId="0" fontId="16" fillId="0" borderId="16" xfId="0" applyFont="1" applyBorder="1" applyAlignment="1">
      <alignment vertical="center" wrapText="1"/>
    </xf>
    <xf numFmtId="177" fontId="16" fillId="0" borderId="16" xfId="0" applyNumberFormat="1" applyFont="1" applyBorder="1" applyAlignment="1">
      <alignment horizontal="center" vertical="center"/>
    </xf>
    <xf numFmtId="0" fontId="6" fillId="0" borderId="9" xfId="0" applyFont="1" applyBorder="1" applyAlignment="1">
      <alignment horizontal="center" vertical="center" shrinkToFit="1"/>
    </xf>
    <xf numFmtId="177" fontId="16" fillId="2" borderId="9" xfId="0" applyNumberFormat="1" applyFont="1" applyFill="1" applyBorder="1" applyAlignment="1" applyProtection="1">
      <alignment horizontal="center" vertical="center"/>
      <protection locked="0"/>
    </xf>
    <xf numFmtId="176" fontId="16" fillId="2" borderId="9" xfId="0" applyNumberFormat="1" applyFont="1" applyFill="1" applyBorder="1" applyAlignment="1" applyProtection="1">
      <alignment horizontal="center" vertical="center"/>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79" fontId="15" fillId="2" borderId="9"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9"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9"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9" fillId="2" borderId="9" xfId="0" applyNumberFormat="1" applyFont="1" applyFill="1" applyBorder="1" applyAlignment="1" applyProtection="1">
      <alignment horizontal="left" vertical="center"/>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wrapText="1"/>
    </xf>
    <xf numFmtId="14" fontId="16"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4" fontId="15" fillId="2" borderId="20" xfId="0" applyNumberFormat="1" applyFont="1" applyFill="1" applyBorder="1" applyAlignment="1" applyProtection="1">
      <alignment horizontal="center" vertical="center" wrapText="1"/>
      <protection locked="0"/>
    </xf>
    <xf numFmtId="14" fontId="15" fillId="2" borderId="9" xfId="0" applyNumberFormat="1" applyFont="1" applyFill="1" applyBorder="1" applyAlignment="1" applyProtection="1">
      <alignment horizontal="center" vertical="center" wrapText="1"/>
      <protection locked="0"/>
    </xf>
    <xf numFmtId="177" fontId="6" fillId="0" borderId="1" xfId="0" applyNumberFormat="1" applyFont="1" applyBorder="1" applyAlignment="1">
      <alignment horizontal="center" vertical="center" shrinkToFit="1"/>
    </xf>
    <xf numFmtId="0" fontId="1" fillId="0" borderId="0" xfId="0" applyFont="1" applyAlignment="1">
      <alignment horizontal="center" vertical="center"/>
    </xf>
    <xf numFmtId="177" fontId="3" fillId="0" borderId="1" xfId="0" applyNumberFormat="1" applyFont="1" applyBorder="1" applyAlignment="1">
      <alignment vertical="center" shrinkToFit="1"/>
    </xf>
    <xf numFmtId="177" fontId="20" fillId="0" borderId="1" xfId="0" applyNumberFormat="1" applyFont="1" applyBorder="1" applyAlignment="1">
      <alignment horizontal="center" vertical="center"/>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shrinkToFit="1"/>
    </xf>
    <xf numFmtId="177" fontId="16" fillId="2" borderId="12" xfId="0" applyNumberFormat="1" applyFont="1" applyFill="1" applyBorder="1" applyAlignment="1" applyProtection="1">
      <alignment horizontal="center" vertical="center"/>
      <protection locked="0"/>
    </xf>
    <xf numFmtId="177" fontId="16" fillId="2" borderId="16" xfId="0" applyNumberFormat="1" applyFont="1" applyFill="1" applyBorder="1" applyAlignment="1" applyProtection="1">
      <alignment horizontal="center" vertical="center"/>
      <protection locked="0"/>
    </xf>
    <xf numFmtId="177" fontId="16" fillId="2" borderId="20" xfId="0" applyNumberFormat="1" applyFont="1" applyFill="1" applyBorder="1" applyAlignment="1" applyProtection="1">
      <alignment horizontal="center" vertical="center"/>
      <protection locked="0"/>
    </xf>
    <xf numFmtId="49" fontId="16" fillId="2" borderId="9"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49" fontId="16" fillId="2" borderId="9"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center" vertical="center"/>
      <protection locked="0"/>
    </xf>
    <xf numFmtId="0" fontId="13" fillId="0" borderId="1" xfId="0" applyFont="1" applyBorder="1" applyAlignment="1">
      <alignment vertical="center" wrapText="1"/>
    </xf>
    <xf numFmtId="0" fontId="13" fillId="0" borderId="2" xfId="0" applyFont="1" applyBorder="1" applyAlignment="1">
      <alignment vertical="center" wrapText="1"/>
    </xf>
    <xf numFmtId="177" fontId="6" fillId="0" borderId="1"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9" fillId="2" borderId="1" xfId="0" applyNumberFormat="1" applyFont="1" applyFill="1" applyBorder="1" applyAlignment="1" applyProtection="1">
      <alignment horizontal="left" vertical="center"/>
      <protection locked="0"/>
    </xf>
    <xf numFmtId="49" fontId="19" fillId="2" borderId="6" xfId="0" applyNumberFormat="1" applyFont="1" applyFill="1" applyBorder="1" applyAlignment="1" applyProtection="1">
      <alignment horizontal="left"/>
      <protection locked="0"/>
    </xf>
    <xf numFmtId="49" fontId="19" fillId="2" borderId="2" xfId="0" applyNumberFormat="1" applyFont="1" applyFill="1" applyBorder="1" applyAlignment="1" applyProtection="1">
      <alignment horizontal="left"/>
      <protection locked="0"/>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177" fontId="13" fillId="2" borderId="13" xfId="0" applyNumberFormat="1" applyFont="1" applyFill="1" applyBorder="1" applyAlignment="1" applyProtection="1">
      <alignment horizontal="center" vertical="center"/>
      <protection locked="0"/>
    </xf>
    <xf numFmtId="177" fontId="13" fillId="2" borderId="5" xfId="0" applyNumberFormat="1" applyFont="1" applyFill="1" applyBorder="1" applyAlignment="1" applyProtection="1">
      <alignment horizontal="center" vertical="center"/>
      <protection locked="0"/>
    </xf>
    <xf numFmtId="177" fontId="13" fillId="2" borderId="17" xfId="0" applyNumberFormat="1" applyFont="1" applyFill="1" applyBorder="1" applyAlignment="1" applyProtection="1">
      <alignment horizontal="center" vertical="center"/>
      <protection locked="0"/>
    </xf>
    <xf numFmtId="177" fontId="13" fillId="2" borderId="8" xfId="0" applyNumberFormat="1" applyFont="1" applyFill="1" applyBorder="1" applyAlignment="1" applyProtection="1">
      <alignment horizontal="center" vertical="center"/>
      <protection locked="0"/>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177" fontId="13" fillId="2" borderId="6" xfId="0" applyNumberFormat="1" applyFont="1" applyFill="1" applyBorder="1" applyAlignment="1" applyProtection="1">
      <alignment horizontal="center" vertical="center"/>
      <protection locked="0"/>
    </xf>
    <xf numFmtId="177" fontId="13" fillId="2" borderId="2" xfId="0" applyNumberFormat="1" applyFont="1" applyFill="1" applyBorder="1" applyAlignment="1" applyProtection="1">
      <alignment horizontal="center" vertical="center"/>
      <protection locked="0"/>
    </xf>
    <xf numFmtId="177" fontId="13" fillId="0" borderId="12" xfId="0" applyNumberFormat="1" applyFont="1" applyBorder="1" applyAlignment="1">
      <alignment horizontal="center" vertical="center"/>
    </xf>
    <xf numFmtId="177" fontId="13" fillId="0" borderId="20"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20" fillId="0" borderId="4" xfId="0" applyNumberFormat="1" applyFont="1" applyBorder="1" applyAlignment="1">
      <alignment horizontal="center" vertical="center"/>
    </xf>
    <xf numFmtId="177" fontId="20" fillId="0" borderId="3" xfId="0" applyNumberFormat="1" applyFont="1" applyBorder="1" applyAlignment="1">
      <alignment horizontal="center" vertical="center"/>
    </xf>
    <xf numFmtId="177" fontId="20" fillId="0" borderId="7" xfId="0" applyNumberFormat="1" applyFont="1" applyBorder="1" applyAlignment="1">
      <alignment horizontal="center" vertical="center"/>
    </xf>
    <xf numFmtId="177" fontId="13" fillId="2" borderId="0" xfId="0" applyNumberFormat="1" applyFont="1" applyFill="1" applyBorder="1" applyAlignment="1" applyProtection="1">
      <alignment horizontal="center" vertical="center"/>
      <protection locked="0"/>
    </xf>
    <xf numFmtId="177" fontId="13" fillId="2" borderId="21" xfId="0" applyNumberFormat="1" applyFont="1" applyFill="1" applyBorder="1" applyAlignment="1" applyProtection="1">
      <alignment horizontal="center" vertical="center"/>
      <protection locked="0"/>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8" xfId="0" applyFont="1" applyBorder="1" applyAlignment="1">
      <alignment vertical="center" wrapText="1"/>
    </xf>
    <xf numFmtId="0" fontId="13" fillId="0" borderId="19"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6" xfId="0" applyFont="1" applyBorder="1" applyAlignment="1">
      <alignment horizontal="center" vertical="center"/>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177" fontId="14" fillId="0" borderId="12"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177" fontId="20" fillId="0" borderId="1" xfId="0" applyNumberFormat="1" applyFont="1" applyBorder="1" applyAlignment="1">
      <alignment horizontal="center" vertical="center"/>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49" fontId="19" fillId="2" borderId="6" xfId="0" applyNumberFormat="1" applyFont="1" applyFill="1" applyBorder="1" applyAlignment="1" applyProtection="1">
      <alignment horizontal="left" vertical="center" wrapText="1"/>
      <protection locked="0"/>
    </xf>
    <xf numFmtId="49" fontId="19" fillId="2" borderId="6" xfId="0" applyNumberFormat="1" applyFont="1" applyFill="1" applyBorder="1" applyAlignment="1" applyProtection="1">
      <alignment horizontal="left" wrapText="1"/>
      <protection locked="0"/>
    </xf>
    <xf numFmtId="49" fontId="19" fillId="2" borderId="2" xfId="0" applyNumberFormat="1" applyFont="1" applyFill="1" applyBorder="1" applyAlignment="1" applyProtection="1">
      <alignment horizontal="left" wrapText="1"/>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80" fontId="6" fillId="2" borderId="1" xfId="0" applyNumberFormat="1" applyFont="1" applyFill="1" applyBorder="1" applyAlignment="1" applyProtection="1">
      <alignment horizontal="center" vertical="center" shrinkToFit="1"/>
      <protection locked="0"/>
    </xf>
    <xf numFmtId="180" fontId="6" fillId="2" borderId="2" xfId="0" applyNumberFormat="1" applyFont="1" applyFill="1" applyBorder="1" applyAlignment="1" applyProtection="1">
      <alignment horizontal="center" vertical="center" shrinkToFit="1"/>
      <protection locked="0"/>
    </xf>
    <xf numFmtId="180" fontId="6" fillId="2" borderId="1" xfId="0" applyNumberFormat="1" applyFont="1" applyFill="1" applyBorder="1" applyAlignment="1" applyProtection="1">
      <alignment horizontal="center" vertical="center"/>
      <protection locked="0"/>
    </xf>
    <xf numFmtId="180" fontId="6" fillId="2" borderId="6" xfId="0" applyNumberFormat="1" applyFont="1" applyFill="1" applyBorder="1" applyAlignment="1" applyProtection="1">
      <alignment horizontal="center" vertical="center"/>
      <protection locked="0"/>
    </xf>
    <xf numFmtId="180" fontId="19" fillId="2" borderId="6" xfId="0" applyNumberFormat="1" applyFont="1" applyFill="1" applyBorder="1" applyAlignment="1" applyProtection="1">
      <alignment horizontal="center" vertical="center"/>
      <protection locked="0"/>
    </xf>
    <xf numFmtId="180" fontId="19" fillId="2" borderId="2" xfId="0" applyNumberFormat="1"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center" vertical="center" shrinkToFit="1"/>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shrinkToFit="1"/>
    </xf>
    <xf numFmtId="49" fontId="19" fillId="2" borderId="6"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6" xfId="0" applyNumberFormat="1" applyFont="1" applyBorder="1" applyAlignment="1">
      <alignment horizontal="center" vertical="center" shrinkToFit="1"/>
    </xf>
    <xf numFmtId="177" fontId="14" fillId="0" borderId="7" xfId="0" applyNumberFormat="1" applyFont="1" applyBorder="1" applyAlignment="1">
      <alignment horizontal="center" vertical="center"/>
    </xf>
    <xf numFmtId="177" fontId="14" fillId="0" borderId="8" xfId="0" applyNumberFormat="1" applyFont="1" applyBorder="1" applyAlignment="1">
      <alignment horizontal="center" vertical="center"/>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6" fillId="2" borderId="1"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0" fontId="18" fillId="0" borderId="13" xfId="0" applyFont="1" applyBorder="1" applyAlignment="1">
      <alignment horizontal="center" vertical="center" shrinkToFit="1"/>
    </xf>
    <xf numFmtId="0" fontId="18" fillId="0" borderId="0" xfId="0" applyFont="1" applyBorder="1" applyAlignment="1">
      <alignment horizontal="center" vertical="center" shrinkToFit="1"/>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7"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4" fontId="16" fillId="2" borderId="20" xfId="0" applyNumberFormat="1" applyFont="1" applyFill="1" applyBorder="1" applyAlignment="1" applyProtection="1">
      <alignment horizontal="center" vertical="center" wrapText="1"/>
      <protection locked="0"/>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20" xfId="0" applyNumberFormat="1" applyFont="1" applyFill="1" applyBorder="1" applyAlignment="1" applyProtection="1">
      <alignment horizontal="left" vertical="center"/>
      <protection locked="0"/>
    </xf>
    <xf numFmtId="49" fontId="16" fillId="2" borderId="1" xfId="0" applyNumberFormat="1" applyFont="1" applyFill="1" applyBorder="1" applyAlignment="1" applyProtection="1">
      <alignment horizontal="left" vertical="center" wrapText="1"/>
      <protection locked="0"/>
    </xf>
    <xf numFmtId="49" fontId="16" fillId="2" borderId="2" xfId="0" applyNumberFormat="1" applyFont="1" applyFill="1" applyBorder="1" applyAlignment="1" applyProtection="1">
      <alignment horizontal="left" vertical="center" wrapText="1"/>
      <protection locked="0"/>
    </xf>
    <xf numFmtId="49" fontId="16" fillId="2" borderId="4" xfId="0" applyNumberFormat="1" applyFont="1" applyFill="1" applyBorder="1" applyAlignment="1" applyProtection="1">
      <alignment horizontal="left" vertical="center" wrapText="1"/>
      <protection locked="0"/>
    </xf>
    <xf numFmtId="49" fontId="16" fillId="2" borderId="5" xfId="0" applyNumberFormat="1" applyFont="1" applyFill="1" applyBorder="1" applyAlignment="1" applyProtection="1">
      <alignment horizontal="left" vertical="center" wrapText="1"/>
      <protection locked="0"/>
    </xf>
    <xf numFmtId="49" fontId="16" fillId="2" borderId="3" xfId="0" applyNumberFormat="1" applyFont="1" applyFill="1" applyBorder="1" applyAlignment="1" applyProtection="1">
      <alignment horizontal="left" vertical="center" wrapText="1"/>
      <protection locked="0"/>
    </xf>
    <xf numFmtId="49" fontId="16" fillId="2" borderId="21" xfId="0" applyNumberFormat="1" applyFont="1" applyFill="1" applyBorder="1" applyAlignment="1" applyProtection="1">
      <alignment horizontal="left" vertical="center" wrapText="1"/>
      <protection locked="0"/>
    </xf>
    <xf numFmtId="49" fontId="16" fillId="2" borderId="7" xfId="0" applyNumberFormat="1" applyFont="1" applyFill="1" applyBorder="1" applyAlignment="1" applyProtection="1">
      <alignment horizontal="left" vertical="center" wrapText="1"/>
      <protection locked="0"/>
    </xf>
    <xf numFmtId="49" fontId="16" fillId="2" borderId="8" xfId="0" applyNumberFormat="1" applyFont="1" applyFill="1" applyBorder="1" applyAlignment="1" applyProtection="1">
      <alignment horizontal="left" vertical="center" wrapText="1"/>
      <protection locked="0"/>
    </xf>
    <xf numFmtId="0" fontId="16" fillId="0" borderId="12" xfId="0" applyFont="1" applyBorder="1" applyAlignment="1">
      <alignment vertical="center" wrapText="1"/>
    </xf>
    <xf numFmtId="0" fontId="16" fillId="0" borderId="16" xfId="0" applyFont="1" applyBorder="1" applyAlignment="1">
      <alignment vertical="center" wrapText="1"/>
    </xf>
    <xf numFmtId="177" fontId="16" fillId="0" borderId="12" xfId="0" applyNumberFormat="1" applyFont="1" applyBorder="1" applyAlignment="1">
      <alignment horizontal="center" vertical="center"/>
    </xf>
    <xf numFmtId="177" fontId="16" fillId="0" borderId="16" xfId="0" applyNumberFormat="1" applyFont="1" applyBorder="1" applyAlignment="1">
      <alignment horizontal="center" vertical="center"/>
    </xf>
    <xf numFmtId="177" fontId="16" fillId="2" borderId="12" xfId="0" applyNumberFormat="1" applyFont="1" applyFill="1" applyBorder="1" applyAlignment="1" applyProtection="1">
      <alignment horizontal="center" vertical="center"/>
      <protection locked="0"/>
    </xf>
    <xf numFmtId="177" fontId="16" fillId="2" borderId="16" xfId="0" applyNumberFormat="1" applyFont="1" applyFill="1" applyBorder="1" applyAlignment="1" applyProtection="1">
      <alignment horizontal="center" vertical="center"/>
      <protection locked="0"/>
    </xf>
    <xf numFmtId="0" fontId="16" fillId="0" borderId="20" xfId="0" applyFont="1" applyBorder="1" applyAlignment="1">
      <alignment vertical="center" wrapText="1"/>
    </xf>
    <xf numFmtId="177" fontId="16" fillId="0" borderId="20" xfId="0" applyNumberFormat="1" applyFont="1" applyBorder="1" applyAlignment="1">
      <alignment horizontal="center" vertical="center"/>
    </xf>
    <xf numFmtId="49" fontId="16" fillId="2" borderId="12" xfId="0" applyNumberFormat="1" applyFont="1" applyFill="1" applyBorder="1" applyAlignment="1" applyProtection="1">
      <alignment horizontal="left" vertical="center" wrapText="1"/>
      <protection locked="0"/>
    </xf>
    <xf numFmtId="49" fontId="16" fillId="2" borderId="20"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177" fontId="16" fillId="2" borderId="20"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abSelected="1"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125" style="1" customWidth="1"/>
    <col min="10" max="10" width="3.125" style="1" customWidth="1"/>
    <col min="11" max="11" width="5.625" style="1" customWidth="1"/>
    <col min="12" max="12" width="2.125" style="1" customWidth="1"/>
    <col min="13" max="16384" width="9" style="1"/>
  </cols>
  <sheetData>
    <row r="1" spans="1:12" ht="14.25" x14ac:dyDescent="0.15">
      <c r="A1" s="176" t="s">
        <v>75</v>
      </c>
      <c r="B1" s="176"/>
      <c r="C1" s="176"/>
      <c r="D1" s="176"/>
      <c r="E1" s="176"/>
      <c r="F1" s="176"/>
      <c r="G1" s="176"/>
      <c r="H1" s="176"/>
      <c r="I1" s="176"/>
      <c r="J1" s="176"/>
      <c r="K1" s="176"/>
      <c r="L1" s="176"/>
    </row>
    <row r="2" spans="1:12" ht="6" customHeight="1" x14ac:dyDescent="0.15">
      <c r="A2" s="44"/>
      <c r="B2" s="44"/>
      <c r="C2" s="44"/>
      <c r="D2" s="44"/>
      <c r="E2" s="44"/>
      <c r="F2" s="44"/>
      <c r="G2" s="44"/>
      <c r="H2" s="44"/>
      <c r="I2" s="94"/>
      <c r="J2" s="44"/>
      <c r="K2" s="44"/>
    </row>
    <row r="3" spans="1:12" ht="11.25" customHeight="1" x14ac:dyDescent="0.15">
      <c r="A3" s="177" t="s">
        <v>0</v>
      </c>
      <c r="B3" s="178"/>
      <c r="C3" s="179" t="s">
        <v>76</v>
      </c>
      <c r="D3" s="180"/>
      <c r="E3" s="181" t="s">
        <v>1</v>
      </c>
      <c r="F3" s="182"/>
      <c r="G3" s="182"/>
      <c r="H3" s="182"/>
      <c r="I3" s="182"/>
      <c r="J3" s="182"/>
      <c r="K3" s="182"/>
      <c r="L3" s="182"/>
    </row>
    <row r="4" spans="1:12" ht="11.25" customHeight="1" x14ac:dyDescent="0.15">
      <c r="A4" s="177" t="s">
        <v>2</v>
      </c>
      <c r="B4" s="178"/>
      <c r="C4" s="183"/>
      <c r="D4" s="184"/>
      <c r="E4" s="181"/>
      <c r="F4" s="182"/>
      <c r="G4" s="182"/>
      <c r="H4" s="182"/>
      <c r="I4" s="182"/>
      <c r="J4" s="182"/>
      <c r="K4" s="182"/>
      <c r="L4" s="182"/>
    </row>
    <row r="5" spans="1:12" ht="22.5" customHeight="1" x14ac:dyDescent="0.15">
      <c r="A5" s="185" t="s">
        <v>3</v>
      </c>
      <c r="B5" s="186"/>
      <c r="C5" s="2"/>
      <c r="D5" s="3" t="s">
        <v>4</v>
      </c>
      <c r="E5" s="181"/>
      <c r="F5" s="182"/>
      <c r="G5" s="182"/>
      <c r="H5" s="182"/>
      <c r="I5" s="182"/>
      <c r="J5" s="182"/>
      <c r="K5" s="182"/>
      <c r="L5" s="182"/>
    </row>
    <row r="6" spans="1:12" ht="6" customHeight="1" x14ac:dyDescent="0.15"/>
    <row r="7" spans="1:12" ht="19.5" customHeight="1" x14ac:dyDescent="0.15">
      <c r="A7" s="129" t="s">
        <v>53</v>
      </c>
      <c r="B7" s="130"/>
      <c r="C7" s="157" t="s">
        <v>54</v>
      </c>
      <c r="D7" s="158"/>
      <c r="E7" s="157" t="s">
        <v>7</v>
      </c>
      <c r="F7" s="160"/>
      <c r="G7" s="159" t="s">
        <v>8</v>
      </c>
      <c r="H7" s="161"/>
      <c r="I7" s="161"/>
      <c r="J7" s="161"/>
      <c r="K7" s="161"/>
      <c r="L7" s="158"/>
    </row>
    <row r="8" spans="1:12" x14ac:dyDescent="0.15">
      <c r="A8" s="131"/>
      <c r="B8" s="132"/>
      <c r="C8" s="159"/>
      <c r="D8" s="158"/>
      <c r="E8" s="41" t="s">
        <v>9</v>
      </c>
      <c r="F8" s="18" t="s">
        <v>10</v>
      </c>
      <c r="G8" s="159" t="s">
        <v>9</v>
      </c>
      <c r="H8" s="161"/>
      <c r="I8" s="158"/>
      <c r="J8" s="159" t="s">
        <v>10</v>
      </c>
      <c r="K8" s="161"/>
      <c r="L8" s="158"/>
    </row>
    <row r="9" spans="1:12" x14ac:dyDescent="0.15">
      <c r="A9" s="115" t="s">
        <v>55</v>
      </c>
      <c r="B9" s="116"/>
      <c r="C9" s="174" t="s">
        <v>56</v>
      </c>
      <c r="D9" s="175"/>
      <c r="E9" s="164">
        <v>1</v>
      </c>
      <c r="F9" s="164"/>
      <c r="G9" s="144" t="str">
        <f>IF(E9&gt;H9,"*","")</f>
        <v>*</v>
      </c>
      <c r="H9" s="167"/>
      <c r="I9" s="168"/>
      <c r="J9" s="173" t="str">
        <f>IF(F9&gt;K9,"*","")</f>
        <v/>
      </c>
      <c r="K9" s="125"/>
      <c r="L9" s="126"/>
    </row>
    <row r="10" spans="1:12" x14ac:dyDescent="0.15">
      <c r="A10" s="119"/>
      <c r="B10" s="120"/>
      <c r="C10" s="121" t="s">
        <v>57</v>
      </c>
      <c r="D10" s="122"/>
      <c r="E10" s="166"/>
      <c r="F10" s="166"/>
      <c r="G10" s="146"/>
      <c r="H10" s="171"/>
      <c r="I10" s="172"/>
      <c r="J10" s="173"/>
      <c r="K10" s="125"/>
      <c r="L10" s="126"/>
    </row>
    <row r="11" spans="1:12" x14ac:dyDescent="0.15">
      <c r="A11" s="115" t="s">
        <v>58</v>
      </c>
      <c r="B11" s="116"/>
      <c r="C11" s="174" t="s">
        <v>59</v>
      </c>
      <c r="D11" s="175"/>
      <c r="E11" s="164">
        <v>3</v>
      </c>
      <c r="F11" s="164"/>
      <c r="G11" s="144" t="str">
        <f>IF(E11&gt;H11,"*","")</f>
        <v>*</v>
      </c>
      <c r="H11" s="167"/>
      <c r="I11" s="168"/>
      <c r="J11" s="173" t="str">
        <f>IF(F11&gt;K11,"*","")</f>
        <v/>
      </c>
      <c r="K11" s="125"/>
      <c r="L11" s="126"/>
    </row>
    <row r="12" spans="1:12" x14ac:dyDescent="0.15">
      <c r="A12" s="117"/>
      <c r="B12" s="118"/>
      <c r="C12" s="162" t="s">
        <v>60</v>
      </c>
      <c r="D12" s="163"/>
      <c r="E12" s="165"/>
      <c r="F12" s="165"/>
      <c r="G12" s="145"/>
      <c r="H12" s="169"/>
      <c r="I12" s="170"/>
      <c r="J12" s="173"/>
      <c r="K12" s="125"/>
      <c r="L12" s="126"/>
    </row>
    <row r="13" spans="1:12" x14ac:dyDescent="0.15">
      <c r="A13" s="117"/>
      <c r="B13" s="118"/>
      <c r="C13" s="162" t="s">
        <v>61</v>
      </c>
      <c r="D13" s="163"/>
      <c r="E13" s="165"/>
      <c r="F13" s="165"/>
      <c r="G13" s="145"/>
      <c r="H13" s="169"/>
      <c r="I13" s="170"/>
      <c r="J13" s="173"/>
      <c r="K13" s="125"/>
      <c r="L13" s="126"/>
    </row>
    <row r="14" spans="1:12" ht="21.75" customHeight="1" x14ac:dyDescent="0.15">
      <c r="A14" s="117"/>
      <c r="B14" s="118"/>
      <c r="C14" s="162" t="s">
        <v>62</v>
      </c>
      <c r="D14" s="163"/>
      <c r="E14" s="165"/>
      <c r="F14" s="165"/>
      <c r="G14" s="145"/>
      <c r="H14" s="169"/>
      <c r="I14" s="170"/>
      <c r="J14" s="173"/>
      <c r="K14" s="125"/>
      <c r="L14" s="126"/>
    </row>
    <row r="15" spans="1:12" x14ac:dyDescent="0.15">
      <c r="A15" s="117"/>
      <c r="B15" s="118"/>
      <c r="C15" s="162" t="s">
        <v>63</v>
      </c>
      <c r="D15" s="163"/>
      <c r="E15" s="165"/>
      <c r="F15" s="165"/>
      <c r="G15" s="145"/>
      <c r="H15" s="169"/>
      <c r="I15" s="170"/>
      <c r="J15" s="173"/>
      <c r="K15" s="125"/>
      <c r="L15" s="126"/>
    </row>
    <row r="16" spans="1:12" x14ac:dyDescent="0.15">
      <c r="A16" s="117"/>
      <c r="B16" s="118"/>
      <c r="C16" s="162" t="s">
        <v>64</v>
      </c>
      <c r="D16" s="163"/>
      <c r="E16" s="165"/>
      <c r="F16" s="165"/>
      <c r="G16" s="145"/>
      <c r="H16" s="169"/>
      <c r="I16" s="170"/>
      <c r="J16" s="173"/>
      <c r="K16" s="125"/>
      <c r="L16" s="126"/>
    </row>
    <row r="17" spans="1:12" x14ac:dyDescent="0.15">
      <c r="A17" s="119"/>
      <c r="B17" s="120"/>
      <c r="C17" s="121" t="s">
        <v>65</v>
      </c>
      <c r="D17" s="122"/>
      <c r="E17" s="166"/>
      <c r="F17" s="166"/>
      <c r="G17" s="146"/>
      <c r="H17" s="171"/>
      <c r="I17" s="172"/>
      <c r="J17" s="173"/>
      <c r="K17" s="125"/>
      <c r="L17" s="126"/>
    </row>
    <row r="18" spans="1:12" x14ac:dyDescent="0.15">
      <c r="A18" s="123" t="s">
        <v>66</v>
      </c>
      <c r="B18" s="124"/>
      <c r="C18" s="123" t="s">
        <v>67</v>
      </c>
      <c r="D18" s="124"/>
      <c r="E18" s="42">
        <v>4</v>
      </c>
      <c r="F18" s="19"/>
      <c r="G18" s="96" t="str">
        <f>IF(E18&gt;H18,"*","")</f>
        <v>*</v>
      </c>
      <c r="H18" s="125"/>
      <c r="I18" s="126"/>
      <c r="J18" s="96" t="str">
        <f>IF(F18&gt;K18,"*","")</f>
        <v/>
      </c>
      <c r="K18" s="125"/>
      <c r="L18" s="126"/>
    </row>
    <row r="19" spans="1:12" x14ac:dyDescent="0.15">
      <c r="A19" s="20"/>
      <c r="B19" s="20"/>
      <c r="C19" s="20"/>
      <c r="D19" s="20"/>
      <c r="E19" s="21"/>
      <c r="F19" s="22" t="s">
        <v>14</v>
      </c>
      <c r="G19" s="19" t="s">
        <v>77</v>
      </c>
      <c r="H19" s="127">
        <f>SUM(H9:H18)</f>
        <v>0</v>
      </c>
      <c r="I19" s="128"/>
      <c r="J19" s="19" t="s">
        <v>78</v>
      </c>
      <c r="K19" s="127">
        <f>SUM(K9:L18)</f>
        <v>0</v>
      </c>
      <c r="L19" s="128"/>
    </row>
    <row r="20" spans="1:12" ht="6" customHeight="1" x14ac:dyDescent="0.15">
      <c r="A20" s="20"/>
      <c r="B20" s="20"/>
      <c r="C20" s="20"/>
      <c r="D20" s="20"/>
      <c r="E20" s="20"/>
      <c r="F20" s="23"/>
      <c r="G20" s="24"/>
      <c r="H20" s="24"/>
      <c r="I20" s="24"/>
      <c r="J20" s="24"/>
      <c r="K20" s="24"/>
      <c r="L20" s="25"/>
    </row>
    <row r="21" spans="1:12" s="25" customFormat="1" ht="20.25" customHeight="1" x14ac:dyDescent="0.15">
      <c r="A21" s="129" t="s">
        <v>79</v>
      </c>
      <c r="B21" s="130"/>
      <c r="C21" s="157" t="s">
        <v>80</v>
      </c>
      <c r="D21" s="158"/>
      <c r="E21" s="157" t="s">
        <v>7</v>
      </c>
      <c r="F21" s="160"/>
      <c r="G21" s="159" t="s">
        <v>8</v>
      </c>
      <c r="H21" s="161"/>
      <c r="I21" s="161"/>
      <c r="J21" s="161"/>
      <c r="K21" s="161"/>
      <c r="L21" s="158"/>
    </row>
    <row r="22" spans="1:12" s="25" customFormat="1" ht="10.5" x14ac:dyDescent="0.15">
      <c r="A22" s="131"/>
      <c r="B22" s="132"/>
      <c r="C22" s="159"/>
      <c r="D22" s="158"/>
      <c r="E22" s="41" t="s">
        <v>9</v>
      </c>
      <c r="F22" s="18" t="s">
        <v>10</v>
      </c>
      <c r="G22" s="159" t="s">
        <v>9</v>
      </c>
      <c r="H22" s="161"/>
      <c r="I22" s="158"/>
      <c r="J22" s="159" t="s">
        <v>10</v>
      </c>
      <c r="K22" s="161"/>
      <c r="L22" s="158"/>
    </row>
    <row r="23" spans="1:12" s="48" customFormat="1" ht="10.5" x14ac:dyDescent="0.15">
      <c r="A23" s="137" t="s">
        <v>81</v>
      </c>
      <c r="B23" s="138"/>
      <c r="C23" s="149" t="s">
        <v>82</v>
      </c>
      <c r="D23" s="150"/>
      <c r="E23" s="47">
        <v>0.25</v>
      </c>
      <c r="F23" s="47"/>
      <c r="G23" s="96" t="str">
        <f>IF(E23&gt;H23,"*","")</f>
        <v>*</v>
      </c>
      <c r="H23" s="139"/>
      <c r="I23" s="140"/>
      <c r="J23" s="96" t="str">
        <f>IF(F23&gt;K23,"*","")</f>
        <v/>
      </c>
      <c r="K23" s="139"/>
      <c r="L23" s="140"/>
    </row>
    <row r="24" spans="1:12" s="48" customFormat="1" ht="11.25" customHeight="1" x14ac:dyDescent="0.15">
      <c r="A24" s="137" t="s">
        <v>83</v>
      </c>
      <c r="B24" s="138"/>
      <c r="C24" s="151" t="s">
        <v>84</v>
      </c>
      <c r="D24" s="152"/>
      <c r="E24" s="141">
        <v>1.5</v>
      </c>
      <c r="F24" s="141"/>
      <c r="G24" s="144" t="str">
        <f t="shared" ref="G24:G36" si="0">IF(E24&gt;H24,"*","")</f>
        <v>*</v>
      </c>
      <c r="H24" s="133"/>
      <c r="I24" s="134"/>
      <c r="J24" s="144" t="str">
        <f t="shared" ref="J24:J36" si="1">IF(F24&gt;K24,"*","")</f>
        <v/>
      </c>
      <c r="K24" s="133"/>
      <c r="L24" s="134"/>
    </row>
    <row r="25" spans="1:12" s="48" customFormat="1" ht="10.5" x14ac:dyDescent="0.15">
      <c r="A25" s="137"/>
      <c r="B25" s="138"/>
      <c r="C25" s="153" t="s">
        <v>85</v>
      </c>
      <c r="D25" s="154"/>
      <c r="E25" s="142"/>
      <c r="F25" s="142"/>
      <c r="G25" s="145"/>
      <c r="H25" s="147"/>
      <c r="I25" s="148"/>
      <c r="J25" s="145"/>
      <c r="K25" s="147"/>
      <c r="L25" s="148"/>
    </row>
    <row r="26" spans="1:12" s="48" customFormat="1" ht="10.5" x14ac:dyDescent="0.15">
      <c r="A26" s="137"/>
      <c r="B26" s="138"/>
      <c r="C26" s="155" t="s">
        <v>86</v>
      </c>
      <c r="D26" s="156"/>
      <c r="E26" s="143"/>
      <c r="F26" s="143"/>
      <c r="G26" s="146"/>
      <c r="H26" s="135"/>
      <c r="I26" s="136"/>
      <c r="J26" s="146"/>
      <c r="K26" s="135"/>
      <c r="L26" s="136"/>
    </row>
    <row r="27" spans="1:12" s="48" customFormat="1" ht="10.5" customHeight="1" x14ac:dyDescent="0.15">
      <c r="A27" s="137" t="s">
        <v>87</v>
      </c>
      <c r="B27" s="138"/>
      <c r="C27" s="187" t="s">
        <v>88</v>
      </c>
      <c r="D27" s="188"/>
      <c r="E27" s="141">
        <v>1.5</v>
      </c>
      <c r="F27" s="141"/>
      <c r="G27" s="144" t="str">
        <f t="shared" si="0"/>
        <v>*</v>
      </c>
      <c r="H27" s="133"/>
      <c r="I27" s="134"/>
      <c r="J27" s="144" t="str">
        <f t="shared" si="1"/>
        <v/>
      </c>
      <c r="K27" s="133"/>
      <c r="L27" s="134"/>
    </row>
    <row r="28" spans="1:12" s="48" customFormat="1" ht="10.5" x14ac:dyDescent="0.15">
      <c r="A28" s="137"/>
      <c r="B28" s="138"/>
      <c r="C28" s="189" t="s">
        <v>89</v>
      </c>
      <c r="D28" s="190"/>
      <c r="E28" s="143"/>
      <c r="F28" s="143"/>
      <c r="G28" s="146"/>
      <c r="H28" s="135"/>
      <c r="I28" s="136"/>
      <c r="J28" s="146"/>
      <c r="K28" s="135"/>
      <c r="L28" s="136"/>
    </row>
    <row r="29" spans="1:12" s="48" customFormat="1" ht="10.5" x14ac:dyDescent="0.15">
      <c r="A29" s="137" t="s">
        <v>90</v>
      </c>
      <c r="B29" s="138"/>
      <c r="C29" s="151" t="s">
        <v>91</v>
      </c>
      <c r="D29" s="152"/>
      <c r="E29" s="142">
        <v>1.5</v>
      </c>
      <c r="F29" s="141"/>
      <c r="G29" s="144" t="str">
        <f t="shared" si="0"/>
        <v>*</v>
      </c>
      <c r="H29" s="133"/>
      <c r="I29" s="134"/>
      <c r="J29" s="144" t="str">
        <f t="shared" si="1"/>
        <v/>
      </c>
      <c r="K29" s="133"/>
      <c r="L29" s="134"/>
    </row>
    <row r="30" spans="1:12" s="48" customFormat="1" ht="10.5" x14ac:dyDescent="0.15">
      <c r="A30" s="137"/>
      <c r="B30" s="138"/>
      <c r="C30" s="155" t="s">
        <v>92</v>
      </c>
      <c r="D30" s="156"/>
      <c r="E30" s="143"/>
      <c r="F30" s="143"/>
      <c r="G30" s="146"/>
      <c r="H30" s="135"/>
      <c r="I30" s="136"/>
      <c r="J30" s="146"/>
      <c r="K30" s="135"/>
      <c r="L30" s="136"/>
    </row>
    <row r="31" spans="1:12" s="48" customFormat="1" ht="11.25" customHeight="1" x14ac:dyDescent="0.15">
      <c r="A31" s="137" t="s">
        <v>93</v>
      </c>
      <c r="B31" s="138"/>
      <c r="C31" s="106" t="s">
        <v>94</v>
      </c>
      <c r="D31" s="107"/>
      <c r="E31" s="49">
        <v>1</v>
      </c>
      <c r="F31" s="49"/>
      <c r="G31" s="96" t="str">
        <f t="shared" si="0"/>
        <v>*</v>
      </c>
      <c r="H31" s="139"/>
      <c r="I31" s="140"/>
      <c r="J31" s="96" t="str">
        <f t="shared" si="1"/>
        <v/>
      </c>
      <c r="K31" s="139"/>
      <c r="L31" s="140"/>
    </row>
    <row r="32" spans="1:12" s="48" customFormat="1" ht="10.5" x14ac:dyDescent="0.15">
      <c r="A32" s="137" t="s">
        <v>11</v>
      </c>
      <c r="B32" s="138"/>
      <c r="C32" s="106" t="s">
        <v>95</v>
      </c>
      <c r="D32" s="107"/>
      <c r="E32" s="47">
        <v>1.5</v>
      </c>
      <c r="F32" s="47"/>
      <c r="G32" s="96" t="str">
        <f t="shared" si="0"/>
        <v>*</v>
      </c>
      <c r="H32" s="139"/>
      <c r="I32" s="140"/>
      <c r="J32" s="96" t="str">
        <f t="shared" si="1"/>
        <v/>
      </c>
      <c r="K32" s="139"/>
      <c r="L32" s="140"/>
    </row>
    <row r="33" spans="1:12" s="48" customFormat="1" ht="10.5" x14ac:dyDescent="0.15">
      <c r="A33" s="137" t="s">
        <v>12</v>
      </c>
      <c r="B33" s="138"/>
      <c r="C33" s="106" t="s">
        <v>96</v>
      </c>
      <c r="D33" s="107"/>
      <c r="E33" s="50">
        <v>1</v>
      </c>
      <c r="F33" s="50"/>
      <c r="G33" s="96" t="str">
        <f t="shared" si="0"/>
        <v>*</v>
      </c>
      <c r="H33" s="139"/>
      <c r="I33" s="140"/>
      <c r="J33" s="96" t="str">
        <f t="shared" si="1"/>
        <v/>
      </c>
      <c r="K33" s="139"/>
      <c r="L33" s="140"/>
    </row>
    <row r="34" spans="1:12" s="48" customFormat="1" ht="10.5" x14ac:dyDescent="0.15">
      <c r="A34" s="137" t="s">
        <v>97</v>
      </c>
      <c r="B34" s="138"/>
      <c r="C34" s="106" t="s">
        <v>98</v>
      </c>
      <c r="D34" s="107"/>
      <c r="E34" s="47">
        <v>1</v>
      </c>
      <c r="F34" s="47"/>
      <c r="G34" s="96" t="str">
        <f t="shared" si="0"/>
        <v>*</v>
      </c>
      <c r="H34" s="139"/>
      <c r="I34" s="140"/>
      <c r="J34" s="96" t="str">
        <f t="shared" si="1"/>
        <v/>
      </c>
      <c r="K34" s="139"/>
      <c r="L34" s="140"/>
    </row>
    <row r="35" spans="1:12" s="48" customFormat="1" ht="10.5" x14ac:dyDescent="0.15">
      <c r="A35" s="137" t="s">
        <v>13</v>
      </c>
      <c r="B35" s="138"/>
      <c r="C35" s="106" t="s">
        <v>99</v>
      </c>
      <c r="D35" s="107"/>
      <c r="E35" s="47">
        <v>0.5</v>
      </c>
      <c r="F35" s="47"/>
      <c r="G35" s="96" t="str">
        <f t="shared" si="0"/>
        <v>*</v>
      </c>
      <c r="H35" s="139"/>
      <c r="I35" s="140"/>
      <c r="J35" s="96" t="str">
        <f t="shared" si="1"/>
        <v/>
      </c>
      <c r="K35" s="139"/>
      <c r="L35" s="140"/>
    </row>
    <row r="36" spans="1:12" s="48" customFormat="1" ht="10.5" x14ac:dyDescent="0.15">
      <c r="A36" s="137" t="s">
        <v>100</v>
      </c>
      <c r="B36" s="138"/>
      <c r="C36" s="106" t="s">
        <v>101</v>
      </c>
      <c r="D36" s="107"/>
      <c r="E36" s="51">
        <v>0.25</v>
      </c>
      <c r="F36" s="51"/>
      <c r="G36" s="96" t="str">
        <f t="shared" si="0"/>
        <v>*</v>
      </c>
      <c r="H36" s="139"/>
      <c r="I36" s="140"/>
      <c r="J36" s="96" t="str">
        <f t="shared" si="1"/>
        <v/>
      </c>
      <c r="K36" s="139"/>
      <c r="L36" s="140"/>
    </row>
    <row r="37" spans="1:12" s="25" customFormat="1" ht="11.25" customHeight="1" x14ac:dyDescent="0.15">
      <c r="A37" s="20"/>
      <c r="B37" s="20"/>
      <c r="C37" s="20"/>
      <c r="D37" s="20"/>
      <c r="E37" s="21"/>
      <c r="F37" s="22" t="s">
        <v>14</v>
      </c>
      <c r="G37" s="43" t="s">
        <v>102</v>
      </c>
      <c r="H37" s="127">
        <f>SUM(H23:H36)</f>
        <v>0</v>
      </c>
      <c r="I37" s="128"/>
      <c r="J37" s="43" t="s">
        <v>103</v>
      </c>
      <c r="K37" s="214">
        <f>SUM(K23:L36)</f>
        <v>0</v>
      </c>
      <c r="L37" s="215"/>
    </row>
    <row r="38" spans="1:12" ht="6" customHeight="1" thickBot="1" x14ac:dyDescent="0.2">
      <c r="A38" s="5"/>
      <c r="B38" s="5"/>
      <c r="C38" s="5"/>
      <c r="D38" s="5"/>
      <c r="E38" s="5"/>
      <c r="F38" s="5"/>
      <c r="G38" s="5"/>
      <c r="H38" s="6"/>
      <c r="I38" s="6"/>
      <c r="J38" s="6"/>
      <c r="K38" s="5"/>
      <c r="L38" s="7"/>
    </row>
    <row r="39" spans="1:12" ht="6" customHeight="1" x14ac:dyDescent="0.15">
      <c r="A39" s="8"/>
      <c r="B39" s="8"/>
      <c r="C39" s="8"/>
      <c r="D39" s="8"/>
      <c r="E39" s="8"/>
      <c r="F39" s="8"/>
      <c r="G39" s="8"/>
      <c r="H39" s="8"/>
      <c r="I39" s="8"/>
      <c r="J39" s="8"/>
      <c r="K39" s="9"/>
    </row>
    <row r="40" spans="1:12" x14ac:dyDescent="0.15">
      <c r="A40" s="10" t="s">
        <v>15</v>
      </c>
      <c r="B40" s="4"/>
      <c r="C40" s="10"/>
      <c r="D40" s="10"/>
      <c r="E40" s="4"/>
      <c r="F40" s="4"/>
      <c r="G40" s="4"/>
      <c r="H40" s="4"/>
      <c r="I40" s="4"/>
      <c r="J40" s="4"/>
      <c r="K40" s="4"/>
    </row>
    <row r="41" spans="1:12" ht="13.5" x14ac:dyDescent="0.15">
      <c r="A41" s="194" t="s">
        <v>16</v>
      </c>
      <c r="B41" s="4"/>
      <c r="C41" s="11" t="s">
        <v>118</v>
      </c>
      <c r="D41" s="75" t="s">
        <v>17</v>
      </c>
      <c r="E41" s="196"/>
      <c r="F41" s="197"/>
      <c r="G41" s="64" t="s">
        <v>18</v>
      </c>
      <c r="H41" s="198"/>
      <c r="I41" s="199"/>
      <c r="J41" s="200"/>
      <c r="K41" s="200"/>
      <c r="L41" s="201"/>
    </row>
    <row r="42" spans="1:12" ht="6" customHeight="1" x14ac:dyDescent="0.15">
      <c r="A42" s="195"/>
      <c r="B42" s="4"/>
      <c r="C42" s="4"/>
      <c r="D42" s="4"/>
      <c r="E42" s="4"/>
      <c r="F42" s="4"/>
      <c r="G42" s="4"/>
      <c r="H42" s="4"/>
      <c r="I42" s="4"/>
      <c r="J42" s="4"/>
      <c r="K42" s="4"/>
    </row>
    <row r="43" spans="1:12" ht="11.25" customHeight="1" x14ac:dyDescent="0.15">
      <c r="A43" s="202"/>
      <c r="B43" s="4"/>
      <c r="C43" s="204" t="s">
        <v>19</v>
      </c>
      <c r="D43" s="206" t="s">
        <v>20</v>
      </c>
      <c r="E43" s="206"/>
      <c r="F43" s="206"/>
      <c r="G43" s="206" t="s">
        <v>8</v>
      </c>
      <c r="H43" s="206"/>
      <c r="I43" s="206"/>
      <c r="J43" s="206"/>
      <c r="K43" s="206"/>
      <c r="L43" s="206"/>
    </row>
    <row r="44" spans="1:12" ht="11.25" customHeight="1" x14ac:dyDescent="0.15">
      <c r="A44" s="203"/>
      <c r="B44" s="4"/>
      <c r="C44" s="205"/>
      <c r="D44" s="206" t="s">
        <v>68</v>
      </c>
      <c r="E44" s="206"/>
      <c r="F44" s="46" t="s">
        <v>128</v>
      </c>
      <c r="G44" s="210" t="s">
        <v>68</v>
      </c>
      <c r="H44" s="211"/>
      <c r="I44" s="212"/>
      <c r="J44" s="207" t="s">
        <v>128</v>
      </c>
      <c r="K44" s="207"/>
      <c r="L44" s="207"/>
    </row>
    <row r="45" spans="1:12" x14ac:dyDescent="0.15">
      <c r="A45" s="203"/>
      <c r="B45" s="4"/>
      <c r="C45" s="11" t="s">
        <v>9</v>
      </c>
      <c r="D45" s="208" t="s">
        <v>104</v>
      </c>
      <c r="E45" s="208"/>
      <c r="F45" s="46" t="s">
        <v>105</v>
      </c>
      <c r="G45" s="45" t="s">
        <v>77</v>
      </c>
      <c r="H45" s="93">
        <f>H19</f>
        <v>0</v>
      </c>
      <c r="I45" s="97" t="str">
        <f>IF(8&gt;H45,"*","")</f>
        <v>*</v>
      </c>
      <c r="J45" s="46" t="s">
        <v>106</v>
      </c>
      <c r="K45" s="95">
        <f>H37</f>
        <v>0</v>
      </c>
      <c r="L45" s="98" t="str">
        <f>IF(10&gt;K45,"*","")</f>
        <v>*</v>
      </c>
    </row>
    <row r="46" spans="1:12" x14ac:dyDescent="0.15">
      <c r="A46" s="203"/>
      <c r="B46" s="4"/>
      <c r="C46" s="11" t="s">
        <v>10</v>
      </c>
      <c r="D46" s="208">
        <v>0</v>
      </c>
      <c r="E46" s="208"/>
      <c r="F46" s="46" t="s">
        <v>107</v>
      </c>
      <c r="G46" s="45" t="s">
        <v>108</v>
      </c>
      <c r="H46" s="93">
        <f>K19</f>
        <v>0</v>
      </c>
      <c r="I46" s="97" t="str">
        <f>IF(0&gt;H46,"*","")</f>
        <v/>
      </c>
      <c r="J46" s="46" t="s">
        <v>109</v>
      </c>
      <c r="K46" s="95">
        <f>K37</f>
        <v>0</v>
      </c>
      <c r="L46" s="98" t="str">
        <f>IF(0&gt;K46,"*","")</f>
        <v/>
      </c>
    </row>
    <row r="47" spans="1:12" x14ac:dyDescent="0.15">
      <c r="A47" s="12" t="s">
        <v>21</v>
      </c>
      <c r="B47" s="4"/>
      <c r="C47" s="11" t="s">
        <v>22</v>
      </c>
      <c r="D47" s="108">
        <v>8</v>
      </c>
      <c r="E47" s="109"/>
      <c r="F47" s="26">
        <v>12</v>
      </c>
      <c r="G47" s="45" t="s">
        <v>23</v>
      </c>
      <c r="H47" s="108">
        <f>H45+H46+K45+K46</f>
        <v>0</v>
      </c>
      <c r="I47" s="213"/>
      <c r="J47" s="213"/>
      <c r="K47" s="213"/>
      <c r="L47" s="97" t="str">
        <f>IF(20&gt;H47,"*","")</f>
        <v>*</v>
      </c>
    </row>
    <row r="48" spans="1:12" ht="6" customHeight="1" x14ac:dyDescent="0.15">
      <c r="A48" s="13"/>
      <c r="C48" s="14"/>
      <c r="D48" s="14"/>
      <c r="E48" s="15"/>
      <c r="F48" s="15"/>
      <c r="G48" s="14"/>
      <c r="H48" s="16"/>
      <c r="I48" s="16"/>
      <c r="J48" s="16"/>
      <c r="K48" s="16"/>
    </row>
    <row r="49" spans="1:12" x14ac:dyDescent="0.15">
      <c r="A49" s="17" t="s">
        <v>24</v>
      </c>
    </row>
    <row r="50" spans="1:12" x14ac:dyDescent="0.15">
      <c r="A50" s="1" t="s">
        <v>25</v>
      </c>
    </row>
    <row r="51" spans="1:12" ht="22.5" customHeight="1" x14ac:dyDescent="0.15">
      <c r="A51" s="76" t="s">
        <v>26</v>
      </c>
      <c r="B51" s="110"/>
      <c r="C51" s="111"/>
      <c r="D51" s="77" t="s">
        <v>4</v>
      </c>
      <c r="E51" s="78" t="s">
        <v>27</v>
      </c>
      <c r="F51" s="79"/>
      <c r="G51" s="80" t="s">
        <v>28</v>
      </c>
      <c r="H51" s="209"/>
      <c r="I51" s="209"/>
      <c r="J51" s="80" t="s">
        <v>29</v>
      </c>
      <c r="K51" s="81"/>
      <c r="L51" s="82" t="s">
        <v>30</v>
      </c>
    </row>
    <row r="52" spans="1:12" ht="22.5" customHeight="1" x14ac:dyDescent="0.15">
      <c r="A52" s="76" t="s">
        <v>31</v>
      </c>
      <c r="B52" s="112"/>
      <c r="C52" s="113"/>
      <c r="D52" s="113"/>
      <c r="E52" s="113"/>
      <c r="F52" s="113"/>
      <c r="G52" s="113"/>
      <c r="H52" s="113"/>
      <c r="I52" s="113"/>
      <c r="J52" s="113"/>
      <c r="K52" s="113"/>
      <c r="L52" s="114"/>
    </row>
    <row r="53" spans="1:12" ht="33.75" customHeight="1" x14ac:dyDescent="0.15">
      <c r="A53" s="76" t="s">
        <v>32</v>
      </c>
      <c r="B53" s="83" t="s">
        <v>119</v>
      </c>
      <c r="C53" s="191"/>
      <c r="D53" s="192"/>
      <c r="E53" s="192"/>
      <c r="F53" s="192"/>
      <c r="G53" s="192"/>
      <c r="H53" s="192"/>
      <c r="I53" s="192"/>
      <c r="J53" s="192"/>
      <c r="K53" s="192"/>
      <c r="L53" s="193"/>
    </row>
    <row r="54" spans="1:12" ht="22.5" customHeight="1" x14ac:dyDescent="0.15">
      <c r="A54" s="76" t="s">
        <v>33</v>
      </c>
      <c r="B54" s="84" t="s">
        <v>120</v>
      </c>
      <c r="C54" s="85"/>
      <c r="D54" s="84" t="s">
        <v>121</v>
      </c>
      <c r="E54" s="112"/>
      <c r="F54" s="113"/>
      <c r="G54" s="113"/>
      <c r="H54" s="113"/>
      <c r="I54" s="113"/>
      <c r="J54" s="113"/>
      <c r="K54" s="113"/>
      <c r="L54" s="114"/>
    </row>
  </sheetData>
  <sheetProtection password="EA6E" sheet="1" objects="1" scenarios="1" selectLockedCells="1"/>
  <mergeCells count="125">
    <mergeCell ref="H31:I31"/>
    <mergeCell ref="H32:I32"/>
    <mergeCell ref="H33:I33"/>
    <mergeCell ref="H34:I34"/>
    <mergeCell ref="H35:I35"/>
    <mergeCell ref="K37:L37"/>
    <mergeCell ref="D43:F43"/>
    <mergeCell ref="G43:L43"/>
    <mergeCell ref="D44:E44"/>
    <mergeCell ref="J44:L44"/>
    <mergeCell ref="D45:E45"/>
    <mergeCell ref="D46:E46"/>
    <mergeCell ref="H51:I51"/>
    <mergeCell ref="H36:I36"/>
    <mergeCell ref="H37:I37"/>
    <mergeCell ref="G44:I44"/>
    <mergeCell ref="H47:K47"/>
    <mergeCell ref="K27:L28"/>
    <mergeCell ref="A29:B30"/>
    <mergeCell ref="E29:E30"/>
    <mergeCell ref="F29:F30"/>
    <mergeCell ref="G29:G30"/>
    <mergeCell ref="J29:J30"/>
    <mergeCell ref="C27:D27"/>
    <mergeCell ref="C28:D28"/>
    <mergeCell ref="C29:D29"/>
    <mergeCell ref="C30:D30"/>
    <mergeCell ref="H27:I28"/>
    <mergeCell ref="H29:I30"/>
    <mergeCell ref="E9:E10"/>
    <mergeCell ref="F9:F10"/>
    <mergeCell ref="G9:G10"/>
    <mergeCell ref="J9:J10"/>
    <mergeCell ref="G8:I8"/>
    <mergeCell ref="H9:I10"/>
    <mergeCell ref="A27:B28"/>
    <mergeCell ref="E27:E28"/>
    <mergeCell ref="F27:F28"/>
    <mergeCell ref="G27:G28"/>
    <mergeCell ref="J27:J28"/>
    <mergeCell ref="H23:I23"/>
    <mergeCell ref="H24:I26"/>
    <mergeCell ref="J22:L22"/>
    <mergeCell ref="H11:I17"/>
    <mergeCell ref="H18:I18"/>
    <mergeCell ref="H19:I19"/>
    <mergeCell ref="G22:I22"/>
    <mergeCell ref="J11:J17"/>
    <mergeCell ref="K11:L17"/>
    <mergeCell ref="C11:D11"/>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21:F21"/>
    <mergeCell ref="G21:L21"/>
    <mergeCell ref="C18:D18"/>
    <mergeCell ref="C12:D12"/>
    <mergeCell ref="C13:D13"/>
    <mergeCell ref="C14:D14"/>
    <mergeCell ref="C15:D15"/>
    <mergeCell ref="C16:D16"/>
    <mergeCell ref="E11:E17"/>
    <mergeCell ref="F11:F17"/>
    <mergeCell ref="G11:G17"/>
    <mergeCell ref="E54:L54"/>
    <mergeCell ref="K29:L30"/>
    <mergeCell ref="A31:B31"/>
    <mergeCell ref="K31:L31"/>
    <mergeCell ref="A32:B32"/>
    <mergeCell ref="K32:L32"/>
    <mergeCell ref="A33:B33"/>
    <mergeCell ref="K33:L33"/>
    <mergeCell ref="A34:B34"/>
    <mergeCell ref="K34:L34"/>
    <mergeCell ref="C33:D33"/>
    <mergeCell ref="C35:D35"/>
    <mergeCell ref="A36:B36"/>
    <mergeCell ref="C36:D36"/>
    <mergeCell ref="K36:L36"/>
    <mergeCell ref="C34:D34"/>
    <mergeCell ref="A35:B35"/>
    <mergeCell ref="K35:L35"/>
    <mergeCell ref="C53:L53"/>
    <mergeCell ref="A41:A42"/>
    <mergeCell ref="E41:F41"/>
    <mergeCell ref="H41:L41"/>
    <mergeCell ref="A43:A46"/>
    <mergeCell ref="C43:C44"/>
    <mergeCell ref="C32:D32"/>
    <mergeCell ref="C31:D31"/>
    <mergeCell ref="D47:E47"/>
    <mergeCell ref="B51:C51"/>
    <mergeCell ref="B52:L52"/>
    <mergeCell ref="A11:B17"/>
    <mergeCell ref="C17:D17"/>
    <mergeCell ref="A18:B18"/>
    <mergeCell ref="K18:L18"/>
    <mergeCell ref="K19:L19"/>
    <mergeCell ref="A21:B22"/>
    <mergeCell ref="A23:B23"/>
    <mergeCell ref="K23:L23"/>
    <mergeCell ref="A24:B26"/>
    <mergeCell ref="E24:E26"/>
    <mergeCell ref="F24:F26"/>
    <mergeCell ref="G24:G26"/>
    <mergeCell ref="J24:J26"/>
    <mergeCell ref="K24:L26"/>
    <mergeCell ref="C23:D23"/>
    <mergeCell ref="C24:D24"/>
    <mergeCell ref="C25:D25"/>
    <mergeCell ref="C26:D26"/>
    <mergeCell ref="C21:D22"/>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斜体"&amp;20SＴ3</oddHeader>
    <oddFooter>&amp;RST3訓練実施記録集計表20151222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x14ac:dyDescent="0.1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x14ac:dyDescent="0.15">
      <c r="A1" s="231" t="s">
        <v>69</v>
      </c>
      <c r="B1" s="231"/>
      <c r="C1" s="231"/>
      <c r="D1" s="231"/>
      <c r="E1" s="231"/>
      <c r="F1" s="231"/>
      <c r="G1" s="231"/>
      <c r="H1" s="231"/>
      <c r="I1" s="231"/>
      <c r="J1" s="231"/>
      <c r="K1" s="231"/>
      <c r="L1" s="231"/>
    </row>
    <row r="2" spans="1:12" x14ac:dyDescent="0.15">
      <c r="A2" s="32" t="s">
        <v>0</v>
      </c>
      <c r="B2" s="69" t="s">
        <v>70</v>
      </c>
      <c r="I2" s="232" t="s">
        <v>52</v>
      </c>
      <c r="J2" s="233"/>
      <c r="K2" s="233"/>
      <c r="L2" s="234"/>
    </row>
    <row r="3" spans="1:12" x14ac:dyDescent="0.15">
      <c r="A3" s="32" t="s">
        <v>2</v>
      </c>
      <c r="B3" s="71"/>
      <c r="C3" s="247" t="s">
        <v>34</v>
      </c>
      <c r="D3" s="248"/>
      <c r="E3" s="248"/>
      <c r="F3" s="248"/>
      <c r="G3" s="248"/>
      <c r="H3" s="67"/>
      <c r="I3" s="235"/>
      <c r="J3" s="236"/>
      <c r="K3" s="236"/>
      <c r="L3" s="237"/>
    </row>
    <row r="4" spans="1:12" ht="22.5" x14ac:dyDescent="0.15">
      <c r="A4" s="30" t="s">
        <v>35</v>
      </c>
      <c r="B4" s="33" t="s">
        <v>4</v>
      </c>
      <c r="C4" s="249" t="s">
        <v>36</v>
      </c>
      <c r="D4" s="249"/>
      <c r="E4" s="249"/>
      <c r="F4" s="249"/>
      <c r="G4" s="249"/>
      <c r="H4" s="68"/>
      <c r="I4" s="238"/>
      <c r="J4" s="239"/>
      <c r="K4" s="239"/>
      <c r="L4" s="240"/>
    </row>
    <row r="6" spans="1:12" ht="24" customHeight="1" x14ac:dyDescent="0.15">
      <c r="A6" s="246" t="s">
        <v>5</v>
      </c>
      <c r="B6" s="246" t="s">
        <v>6</v>
      </c>
      <c r="C6" s="241" t="s">
        <v>7</v>
      </c>
      <c r="D6" s="241"/>
      <c r="E6" s="246" t="s">
        <v>8</v>
      </c>
      <c r="F6" s="246"/>
      <c r="G6" s="241" t="s">
        <v>122</v>
      </c>
      <c r="H6" s="241"/>
      <c r="I6" s="242" t="s">
        <v>37</v>
      </c>
      <c r="J6" s="243"/>
      <c r="K6" s="246" t="s">
        <v>38</v>
      </c>
      <c r="L6" s="246"/>
    </row>
    <row r="7" spans="1:12" x14ac:dyDescent="0.15">
      <c r="A7" s="246"/>
      <c r="B7" s="246"/>
      <c r="C7" s="69" t="s">
        <v>9</v>
      </c>
      <c r="D7" s="69" t="s">
        <v>10</v>
      </c>
      <c r="E7" s="69" t="s">
        <v>9</v>
      </c>
      <c r="F7" s="69" t="s">
        <v>10</v>
      </c>
      <c r="G7" s="70" t="s">
        <v>123</v>
      </c>
      <c r="H7" s="70" t="s">
        <v>124</v>
      </c>
      <c r="I7" s="244"/>
      <c r="J7" s="245"/>
      <c r="K7" s="69" t="s">
        <v>39</v>
      </c>
      <c r="L7" s="69" t="s">
        <v>40</v>
      </c>
    </row>
    <row r="8" spans="1:12" s="35" customFormat="1" x14ac:dyDescent="0.15">
      <c r="A8" s="252" t="s">
        <v>71</v>
      </c>
      <c r="B8" s="34" t="s">
        <v>56</v>
      </c>
      <c r="C8" s="255">
        <v>1</v>
      </c>
      <c r="D8" s="255"/>
      <c r="E8" s="258"/>
      <c r="F8" s="258"/>
      <c r="G8" s="250"/>
      <c r="H8" s="250"/>
      <c r="I8" s="264"/>
      <c r="J8" s="265"/>
      <c r="K8" s="262"/>
      <c r="L8" s="262"/>
    </row>
    <row r="9" spans="1:12" s="35" customFormat="1" x14ac:dyDescent="0.15">
      <c r="A9" s="254"/>
      <c r="B9" s="36" t="s">
        <v>57</v>
      </c>
      <c r="C9" s="257"/>
      <c r="D9" s="257"/>
      <c r="E9" s="260"/>
      <c r="F9" s="260"/>
      <c r="G9" s="251"/>
      <c r="H9" s="251"/>
      <c r="I9" s="268"/>
      <c r="J9" s="269"/>
      <c r="K9" s="263"/>
      <c r="L9" s="263"/>
    </row>
    <row r="10" spans="1:12" s="35" customFormat="1" x14ac:dyDescent="0.15">
      <c r="A10" s="252" t="s">
        <v>72</v>
      </c>
      <c r="B10" s="34" t="s">
        <v>59</v>
      </c>
      <c r="C10" s="255">
        <v>3</v>
      </c>
      <c r="D10" s="255"/>
      <c r="E10" s="258"/>
      <c r="F10" s="258"/>
      <c r="G10" s="250"/>
      <c r="H10" s="250"/>
      <c r="I10" s="264"/>
      <c r="J10" s="265"/>
      <c r="K10" s="262"/>
      <c r="L10" s="262"/>
    </row>
    <row r="11" spans="1:12" s="35" customFormat="1" x14ac:dyDescent="0.15">
      <c r="A11" s="253"/>
      <c r="B11" s="37" t="s">
        <v>60</v>
      </c>
      <c r="C11" s="256"/>
      <c r="D11" s="256"/>
      <c r="E11" s="259"/>
      <c r="F11" s="259"/>
      <c r="G11" s="261"/>
      <c r="H11" s="261"/>
      <c r="I11" s="266"/>
      <c r="J11" s="267"/>
      <c r="K11" s="270"/>
      <c r="L11" s="270"/>
    </row>
    <row r="12" spans="1:12" s="35" customFormat="1" ht="11.25" customHeight="1" x14ac:dyDescent="0.15">
      <c r="A12" s="253"/>
      <c r="B12" s="37" t="s">
        <v>61</v>
      </c>
      <c r="C12" s="256"/>
      <c r="D12" s="256"/>
      <c r="E12" s="259"/>
      <c r="F12" s="259"/>
      <c r="G12" s="261"/>
      <c r="H12" s="261"/>
      <c r="I12" s="266"/>
      <c r="J12" s="267"/>
      <c r="K12" s="270"/>
      <c r="L12" s="270"/>
    </row>
    <row r="13" spans="1:12" s="35" customFormat="1" ht="22.5" x14ac:dyDescent="0.15">
      <c r="A13" s="253"/>
      <c r="B13" s="37" t="s">
        <v>73</v>
      </c>
      <c r="C13" s="256"/>
      <c r="D13" s="256"/>
      <c r="E13" s="259"/>
      <c r="F13" s="259"/>
      <c r="G13" s="261"/>
      <c r="H13" s="261"/>
      <c r="I13" s="266"/>
      <c r="J13" s="267"/>
      <c r="K13" s="270"/>
      <c r="L13" s="270"/>
    </row>
    <row r="14" spans="1:12" s="35" customFormat="1" x14ac:dyDescent="0.15">
      <c r="A14" s="253"/>
      <c r="B14" s="37" t="s">
        <v>63</v>
      </c>
      <c r="C14" s="256"/>
      <c r="D14" s="256"/>
      <c r="E14" s="259"/>
      <c r="F14" s="259"/>
      <c r="G14" s="261"/>
      <c r="H14" s="261"/>
      <c r="I14" s="266"/>
      <c r="J14" s="267"/>
      <c r="K14" s="270"/>
      <c r="L14" s="270"/>
    </row>
    <row r="15" spans="1:12" s="35" customFormat="1" x14ac:dyDescent="0.15">
      <c r="A15" s="253"/>
      <c r="B15" s="37" t="s">
        <v>64</v>
      </c>
      <c r="C15" s="256"/>
      <c r="D15" s="256"/>
      <c r="E15" s="259"/>
      <c r="F15" s="259"/>
      <c r="G15" s="261"/>
      <c r="H15" s="261"/>
      <c r="I15" s="266"/>
      <c r="J15" s="267"/>
      <c r="K15" s="270"/>
      <c r="L15" s="270"/>
    </row>
    <row r="16" spans="1:12" s="35" customFormat="1" x14ac:dyDescent="0.15">
      <c r="A16" s="254"/>
      <c r="B16" s="36" t="s">
        <v>65</v>
      </c>
      <c r="C16" s="257"/>
      <c r="D16" s="257"/>
      <c r="E16" s="260"/>
      <c r="F16" s="260"/>
      <c r="G16" s="251"/>
      <c r="H16" s="251"/>
      <c r="I16" s="268"/>
      <c r="J16" s="269"/>
      <c r="K16" s="263"/>
      <c r="L16" s="263"/>
    </row>
    <row r="17" spans="1:12" s="35" customFormat="1" ht="22.5" x14ac:dyDescent="0.15">
      <c r="A17" s="38" t="s">
        <v>66</v>
      </c>
      <c r="B17" s="38" t="s">
        <v>74</v>
      </c>
      <c r="C17" s="39">
        <v>4</v>
      </c>
      <c r="D17" s="39"/>
      <c r="E17" s="66"/>
      <c r="F17" s="66"/>
      <c r="G17" s="89"/>
      <c r="H17" s="89"/>
      <c r="I17" s="225"/>
      <c r="J17" s="226"/>
      <c r="K17" s="104"/>
      <c r="L17" s="104"/>
    </row>
    <row r="18" spans="1:12" ht="11.25" customHeight="1" x14ac:dyDescent="0.15">
      <c r="B18" s="28" t="s">
        <v>41</v>
      </c>
      <c r="C18" s="29" t="s">
        <v>125</v>
      </c>
      <c r="D18" s="29">
        <f>SUM(D8:D17)</f>
        <v>0</v>
      </c>
      <c r="E18" s="29">
        <f>SUM(E8:E17)</f>
        <v>0</v>
      </c>
      <c r="F18" s="29">
        <f>SUM(F8:F17)</f>
        <v>0</v>
      </c>
      <c r="G18" s="27" t="s">
        <v>42</v>
      </c>
      <c r="H18" s="27"/>
      <c r="I18" s="227" t="s">
        <v>117</v>
      </c>
      <c r="J18" s="227"/>
      <c r="K18" s="227"/>
      <c r="L18" s="227"/>
    </row>
    <row r="19" spans="1:12" ht="11.25" customHeight="1" x14ac:dyDescent="0.15">
      <c r="B19" s="28" t="s">
        <v>43</v>
      </c>
      <c r="C19" s="223">
        <v>8</v>
      </c>
      <c r="D19" s="224"/>
      <c r="E19" s="223">
        <f>E18+F18</f>
        <v>0</v>
      </c>
      <c r="F19" s="224"/>
      <c r="G19" s="27" t="s">
        <v>44</v>
      </c>
      <c r="H19" s="27"/>
      <c r="I19" s="228"/>
      <c r="J19" s="228"/>
      <c r="K19" s="228"/>
      <c r="L19" s="228"/>
    </row>
    <row r="20" spans="1:12" x14ac:dyDescent="0.15">
      <c r="A20" s="31" t="s">
        <v>45</v>
      </c>
      <c r="F20" s="31" t="s">
        <v>46</v>
      </c>
    </row>
    <row r="21" spans="1:12" ht="30" customHeight="1" x14ac:dyDescent="0.15">
      <c r="A21" s="72" t="s">
        <v>47</v>
      </c>
      <c r="B21" s="216"/>
      <c r="C21" s="217"/>
      <c r="D21" s="217"/>
      <c r="E21" s="218"/>
      <c r="F21" s="27"/>
      <c r="G21" s="229" t="s">
        <v>50</v>
      </c>
      <c r="H21" s="230"/>
      <c r="I21" s="105"/>
      <c r="J21" s="90" t="s">
        <v>4</v>
      </c>
      <c r="K21" s="73" t="s">
        <v>51</v>
      </c>
      <c r="L21" s="74"/>
    </row>
    <row r="22" spans="1:12" x14ac:dyDescent="0.15">
      <c r="A22" s="72" t="s">
        <v>32</v>
      </c>
      <c r="B22" s="216"/>
      <c r="C22" s="217"/>
      <c r="D22" s="217"/>
      <c r="E22" s="218"/>
      <c r="F22" s="27"/>
      <c r="G22" s="219" t="s">
        <v>129</v>
      </c>
      <c r="H22" s="220"/>
      <c r="I22" s="221"/>
      <c r="J22" s="222"/>
      <c r="K22" s="72" t="s">
        <v>115</v>
      </c>
      <c r="L22" s="74"/>
    </row>
    <row r="23" spans="1:12" x14ac:dyDescent="0.15">
      <c r="A23" s="72" t="s">
        <v>48</v>
      </c>
      <c r="B23" s="216"/>
      <c r="C23" s="217"/>
      <c r="D23" s="217"/>
      <c r="E23" s="218"/>
      <c r="G23" s="31" t="s">
        <v>130</v>
      </c>
    </row>
    <row r="24" spans="1:12" x14ac:dyDescent="0.15">
      <c r="A24" s="72" t="s">
        <v>116</v>
      </c>
      <c r="B24" s="216"/>
      <c r="C24" s="217"/>
      <c r="D24" s="217"/>
      <c r="E24" s="218"/>
      <c r="G24" s="31" t="s">
        <v>131</v>
      </c>
    </row>
    <row r="25" spans="1:12" x14ac:dyDescent="0.15">
      <c r="A25" s="72" t="s">
        <v>49</v>
      </c>
      <c r="B25" s="216"/>
      <c r="C25" s="217"/>
      <c r="D25" s="217"/>
      <c r="E25" s="218"/>
    </row>
    <row r="26" spans="1:12" x14ac:dyDescent="0.15">
      <c r="A26" s="27"/>
      <c r="B26" s="27"/>
      <c r="C26" s="27"/>
      <c r="D26" s="27"/>
      <c r="E26" s="27"/>
      <c r="F26" s="27"/>
      <c r="G26" s="27"/>
      <c r="H26" s="27"/>
      <c r="I26" s="27"/>
      <c r="J26" s="27"/>
      <c r="K26" s="27"/>
      <c r="L26" s="27"/>
    </row>
  </sheetData>
  <sheetProtection selectLockedCells="1"/>
  <mergeCells count="43">
    <mergeCell ref="K8:K9"/>
    <mergeCell ref="L8:L9"/>
    <mergeCell ref="I10:J16"/>
    <mergeCell ref="K10:K16"/>
    <mergeCell ref="L10:L16"/>
    <mergeCell ref="I8:J9"/>
    <mergeCell ref="G8:G9"/>
    <mergeCell ref="H8:H9"/>
    <mergeCell ref="A10:A16"/>
    <mergeCell ref="C10:C16"/>
    <mergeCell ref="D10:D16"/>
    <mergeCell ref="E10:E16"/>
    <mergeCell ref="F10:F16"/>
    <mergeCell ref="G10:G16"/>
    <mergeCell ref="A8:A9"/>
    <mergeCell ref="C8:C9"/>
    <mergeCell ref="D8:D9"/>
    <mergeCell ref="E8:E9"/>
    <mergeCell ref="F8:F9"/>
    <mergeCell ref="H10:H16"/>
    <mergeCell ref="A1:L1"/>
    <mergeCell ref="I2:L4"/>
    <mergeCell ref="G6:H6"/>
    <mergeCell ref="I6:J7"/>
    <mergeCell ref="K6:L6"/>
    <mergeCell ref="C3:G3"/>
    <mergeCell ref="C4:G4"/>
    <mergeCell ref="A6:A7"/>
    <mergeCell ref="B6:B7"/>
    <mergeCell ref="C6:D6"/>
    <mergeCell ref="E6:F6"/>
    <mergeCell ref="C19:D19"/>
    <mergeCell ref="E19:F19"/>
    <mergeCell ref="I17:J17"/>
    <mergeCell ref="I18:L19"/>
    <mergeCell ref="B21:E21"/>
    <mergeCell ref="G21:H21"/>
    <mergeCell ref="B25:E25"/>
    <mergeCell ref="B22:E22"/>
    <mergeCell ref="G22:H22"/>
    <mergeCell ref="I22:J22"/>
    <mergeCell ref="B23:E23"/>
    <mergeCell ref="B24:E24"/>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Layout" zoomScaleNormal="100" workbookViewId="0">
      <selection activeCell="B3" sqref="B3"/>
    </sheetView>
  </sheetViews>
  <sheetFormatPr defaultRowHeight="11.25" x14ac:dyDescent="0.1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x14ac:dyDescent="0.15">
      <c r="A1" s="231" t="s">
        <v>110</v>
      </c>
      <c r="B1" s="231"/>
      <c r="C1" s="231"/>
      <c r="D1" s="231"/>
      <c r="E1" s="231"/>
      <c r="F1" s="231"/>
      <c r="G1" s="231"/>
      <c r="H1" s="231"/>
      <c r="I1" s="231"/>
      <c r="J1" s="231"/>
      <c r="K1" s="231"/>
      <c r="L1" s="231"/>
    </row>
    <row r="2" spans="1:12" ht="11.25" customHeight="1" x14ac:dyDescent="0.15">
      <c r="A2" s="32" t="s">
        <v>0</v>
      </c>
      <c r="B2" s="52" t="s">
        <v>111</v>
      </c>
      <c r="I2" s="232" t="s">
        <v>52</v>
      </c>
      <c r="J2" s="233"/>
      <c r="K2" s="233"/>
      <c r="L2" s="234"/>
    </row>
    <row r="3" spans="1:12" x14ac:dyDescent="0.15">
      <c r="A3" s="32" t="s">
        <v>2</v>
      </c>
      <c r="B3" s="71"/>
      <c r="C3" s="247" t="s">
        <v>34</v>
      </c>
      <c r="D3" s="248"/>
      <c r="E3" s="248"/>
      <c r="F3" s="248"/>
      <c r="G3" s="248"/>
      <c r="H3" s="86"/>
      <c r="I3" s="235"/>
      <c r="J3" s="236"/>
      <c r="K3" s="236"/>
      <c r="L3" s="237"/>
    </row>
    <row r="4" spans="1:12" ht="22.5" customHeight="1" x14ac:dyDescent="0.15">
      <c r="A4" s="30" t="s">
        <v>35</v>
      </c>
      <c r="B4" s="33" t="s">
        <v>4</v>
      </c>
      <c r="C4" s="249" t="s">
        <v>36</v>
      </c>
      <c r="D4" s="249"/>
      <c r="E4" s="249"/>
      <c r="F4" s="249"/>
      <c r="G4" s="249"/>
      <c r="H4" s="87"/>
      <c r="I4" s="238"/>
      <c r="J4" s="239"/>
      <c r="K4" s="239"/>
      <c r="L4" s="240"/>
    </row>
    <row r="6" spans="1:12" ht="24" customHeight="1" x14ac:dyDescent="0.15">
      <c r="A6" s="246" t="s">
        <v>5</v>
      </c>
      <c r="B6" s="246" t="s">
        <v>6</v>
      </c>
      <c r="C6" s="241" t="s">
        <v>7</v>
      </c>
      <c r="D6" s="241"/>
      <c r="E6" s="246" t="s">
        <v>8</v>
      </c>
      <c r="F6" s="246"/>
      <c r="G6" s="241" t="s">
        <v>122</v>
      </c>
      <c r="H6" s="241"/>
      <c r="I6" s="242" t="s">
        <v>37</v>
      </c>
      <c r="J6" s="243"/>
      <c r="K6" s="246" t="s">
        <v>38</v>
      </c>
      <c r="L6" s="246"/>
    </row>
    <row r="7" spans="1:12" x14ac:dyDescent="0.15">
      <c r="A7" s="246"/>
      <c r="B7" s="246"/>
      <c r="C7" s="52" t="s">
        <v>9</v>
      </c>
      <c r="D7" s="52" t="s">
        <v>10</v>
      </c>
      <c r="E7" s="52" t="s">
        <v>9</v>
      </c>
      <c r="F7" s="52" t="s">
        <v>10</v>
      </c>
      <c r="G7" s="88" t="s">
        <v>126</v>
      </c>
      <c r="H7" s="88" t="s">
        <v>127</v>
      </c>
      <c r="I7" s="244"/>
      <c r="J7" s="245"/>
      <c r="K7" s="52" t="s">
        <v>39</v>
      </c>
      <c r="L7" s="52" t="s">
        <v>40</v>
      </c>
    </row>
    <row r="8" spans="1:12" s="35" customFormat="1" x14ac:dyDescent="0.15">
      <c r="A8" s="40" t="s">
        <v>81</v>
      </c>
      <c r="B8" s="38" t="s">
        <v>82</v>
      </c>
      <c r="C8" s="56">
        <v>0.25</v>
      </c>
      <c r="D8" s="56"/>
      <c r="E8" s="65"/>
      <c r="F8" s="65"/>
      <c r="G8" s="91"/>
      <c r="H8" s="91"/>
      <c r="I8" s="271"/>
      <c r="J8" s="272"/>
      <c r="K8" s="102"/>
      <c r="L8" s="103"/>
    </row>
    <row r="9" spans="1:12" s="35" customFormat="1" x14ac:dyDescent="0.15">
      <c r="A9" s="279" t="s">
        <v>83</v>
      </c>
      <c r="B9" s="34" t="s">
        <v>84</v>
      </c>
      <c r="C9" s="281">
        <v>1.5</v>
      </c>
      <c r="D9" s="281"/>
      <c r="E9" s="283"/>
      <c r="F9" s="283"/>
      <c r="G9" s="250"/>
      <c r="H9" s="250"/>
      <c r="I9" s="273"/>
      <c r="J9" s="274"/>
      <c r="K9" s="287"/>
      <c r="L9" s="287"/>
    </row>
    <row r="10" spans="1:12" s="35" customFormat="1" x14ac:dyDescent="0.15">
      <c r="A10" s="285"/>
      <c r="B10" s="37" t="s">
        <v>85</v>
      </c>
      <c r="C10" s="286"/>
      <c r="D10" s="286"/>
      <c r="E10" s="290"/>
      <c r="F10" s="290"/>
      <c r="G10" s="261"/>
      <c r="H10" s="261"/>
      <c r="I10" s="275"/>
      <c r="J10" s="276"/>
      <c r="K10" s="288"/>
      <c r="L10" s="288"/>
    </row>
    <row r="11" spans="1:12" s="35" customFormat="1" ht="22.5" x14ac:dyDescent="0.15">
      <c r="A11" s="280"/>
      <c r="B11" s="36" t="s">
        <v>112</v>
      </c>
      <c r="C11" s="282"/>
      <c r="D11" s="282"/>
      <c r="E11" s="284"/>
      <c r="F11" s="284"/>
      <c r="G11" s="251"/>
      <c r="H11" s="251"/>
      <c r="I11" s="277"/>
      <c r="J11" s="278"/>
      <c r="K11" s="289"/>
      <c r="L11" s="289"/>
    </row>
    <row r="12" spans="1:12" s="35" customFormat="1" x14ac:dyDescent="0.15">
      <c r="A12" s="279" t="s">
        <v>87</v>
      </c>
      <c r="B12" s="34" t="s">
        <v>88</v>
      </c>
      <c r="C12" s="281">
        <v>1.5</v>
      </c>
      <c r="D12" s="281"/>
      <c r="E12" s="283"/>
      <c r="F12" s="283"/>
      <c r="G12" s="250"/>
      <c r="H12" s="250"/>
      <c r="I12" s="273"/>
      <c r="J12" s="274"/>
      <c r="K12" s="287"/>
      <c r="L12" s="287"/>
    </row>
    <row r="13" spans="1:12" s="35" customFormat="1" x14ac:dyDescent="0.15">
      <c r="A13" s="280"/>
      <c r="B13" s="55" t="s">
        <v>89</v>
      </c>
      <c r="C13" s="282"/>
      <c r="D13" s="282"/>
      <c r="E13" s="284"/>
      <c r="F13" s="284"/>
      <c r="G13" s="251"/>
      <c r="H13" s="251"/>
      <c r="I13" s="277"/>
      <c r="J13" s="278"/>
      <c r="K13" s="289"/>
      <c r="L13" s="289"/>
    </row>
    <row r="14" spans="1:12" s="35" customFormat="1" x14ac:dyDescent="0.15">
      <c r="A14" s="285" t="s">
        <v>90</v>
      </c>
      <c r="B14" s="57" t="s">
        <v>91</v>
      </c>
      <c r="C14" s="286">
        <v>1.5</v>
      </c>
      <c r="D14" s="281"/>
      <c r="E14" s="283"/>
      <c r="F14" s="283"/>
      <c r="G14" s="250"/>
      <c r="H14" s="250"/>
      <c r="I14" s="273"/>
      <c r="J14" s="274"/>
      <c r="K14" s="287"/>
      <c r="L14" s="287"/>
    </row>
    <row r="15" spans="1:12" s="35" customFormat="1" x14ac:dyDescent="0.15">
      <c r="A15" s="280"/>
      <c r="B15" s="55" t="s">
        <v>92</v>
      </c>
      <c r="C15" s="282"/>
      <c r="D15" s="282"/>
      <c r="E15" s="284"/>
      <c r="F15" s="284"/>
      <c r="G15" s="251"/>
      <c r="H15" s="251"/>
      <c r="I15" s="277"/>
      <c r="J15" s="278"/>
      <c r="K15" s="289"/>
      <c r="L15" s="289"/>
    </row>
    <row r="16" spans="1:12" s="35" customFormat="1" x14ac:dyDescent="0.15">
      <c r="A16" s="58" t="s">
        <v>93</v>
      </c>
      <c r="B16" s="53" t="s">
        <v>94</v>
      </c>
      <c r="C16" s="59">
        <v>1</v>
      </c>
      <c r="D16" s="59"/>
      <c r="E16" s="99"/>
      <c r="F16" s="99"/>
      <c r="G16" s="92"/>
      <c r="H16" s="92"/>
      <c r="I16" s="271"/>
      <c r="J16" s="272"/>
      <c r="K16" s="102"/>
      <c r="L16" s="103"/>
    </row>
    <row r="17" spans="1:12" s="35" customFormat="1" x14ac:dyDescent="0.15">
      <c r="A17" s="40" t="s">
        <v>11</v>
      </c>
      <c r="B17" s="38" t="s">
        <v>95</v>
      </c>
      <c r="C17" s="56">
        <v>1.5</v>
      </c>
      <c r="D17" s="56"/>
      <c r="E17" s="65"/>
      <c r="F17" s="65"/>
      <c r="G17" s="92"/>
      <c r="H17" s="92"/>
      <c r="I17" s="271"/>
      <c r="J17" s="272"/>
      <c r="K17" s="102"/>
      <c r="L17" s="103"/>
    </row>
    <row r="18" spans="1:12" s="35" customFormat="1" x14ac:dyDescent="0.15">
      <c r="A18" s="60" t="s">
        <v>12</v>
      </c>
      <c r="B18" s="54" t="s">
        <v>96</v>
      </c>
      <c r="C18" s="61">
        <v>1</v>
      </c>
      <c r="D18" s="61"/>
      <c r="E18" s="101"/>
      <c r="F18" s="101"/>
      <c r="G18" s="92"/>
      <c r="H18" s="92"/>
      <c r="I18" s="271"/>
      <c r="J18" s="272"/>
      <c r="K18" s="102"/>
      <c r="L18" s="103"/>
    </row>
    <row r="19" spans="1:12" s="35" customFormat="1" x14ac:dyDescent="0.15">
      <c r="A19" s="40" t="s">
        <v>97</v>
      </c>
      <c r="B19" s="38" t="s">
        <v>98</v>
      </c>
      <c r="C19" s="56">
        <v>1</v>
      </c>
      <c r="D19" s="56"/>
      <c r="E19" s="65"/>
      <c r="F19" s="65"/>
      <c r="G19" s="92"/>
      <c r="H19" s="92"/>
      <c r="I19" s="271"/>
      <c r="J19" s="272"/>
      <c r="K19" s="102"/>
      <c r="L19" s="103"/>
    </row>
    <row r="20" spans="1:12" s="35" customFormat="1" x14ac:dyDescent="0.15">
      <c r="A20" s="40" t="s">
        <v>13</v>
      </c>
      <c r="B20" s="38" t="s">
        <v>99</v>
      </c>
      <c r="C20" s="56">
        <v>0.5</v>
      </c>
      <c r="D20" s="56"/>
      <c r="E20" s="65"/>
      <c r="F20" s="65"/>
      <c r="G20" s="92"/>
      <c r="H20" s="92"/>
      <c r="I20" s="271"/>
      <c r="J20" s="272"/>
      <c r="K20" s="102"/>
      <c r="L20" s="103"/>
    </row>
    <row r="21" spans="1:12" s="35" customFormat="1" x14ac:dyDescent="0.15">
      <c r="A21" s="62" t="s">
        <v>100</v>
      </c>
      <c r="B21" s="55" t="s">
        <v>101</v>
      </c>
      <c r="C21" s="63">
        <v>0.25</v>
      </c>
      <c r="D21" s="63"/>
      <c r="E21" s="100"/>
      <c r="F21" s="100"/>
      <c r="G21" s="92"/>
      <c r="H21" s="92"/>
      <c r="I21" s="271"/>
      <c r="J21" s="272"/>
      <c r="K21" s="102"/>
      <c r="L21" s="103"/>
    </row>
    <row r="22" spans="1:12" ht="11.25" customHeight="1" x14ac:dyDescent="0.15">
      <c r="B22" s="28" t="s">
        <v>41</v>
      </c>
      <c r="C22" s="29" t="s">
        <v>113</v>
      </c>
      <c r="D22" s="29" t="s">
        <v>114</v>
      </c>
      <c r="E22" s="29">
        <f>SUM(E8:E21)</f>
        <v>0</v>
      </c>
      <c r="F22" s="29">
        <f>SUM(F8:F21)</f>
        <v>0</v>
      </c>
      <c r="G22" s="27" t="s">
        <v>42</v>
      </c>
      <c r="H22" s="27"/>
      <c r="I22" s="227" t="s">
        <v>117</v>
      </c>
      <c r="J22" s="227"/>
      <c r="K22" s="227"/>
      <c r="L22" s="227"/>
    </row>
    <row r="23" spans="1:12" ht="11.25" customHeight="1" x14ac:dyDescent="0.15">
      <c r="B23" s="28" t="s">
        <v>43</v>
      </c>
      <c r="C23" s="223">
        <v>12</v>
      </c>
      <c r="D23" s="224"/>
      <c r="E23" s="223">
        <f>E22+F22</f>
        <v>0</v>
      </c>
      <c r="F23" s="224"/>
      <c r="G23" s="27" t="s">
        <v>44</v>
      </c>
      <c r="H23" s="27"/>
      <c r="I23" s="228"/>
      <c r="J23" s="228"/>
      <c r="K23" s="228"/>
      <c r="L23" s="228"/>
    </row>
    <row r="24" spans="1:12" x14ac:dyDescent="0.15">
      <c r="A24" s="31" t="s">
        <v>45</v>
      </c>
      <c r="F24" s="31" t="s">
        <v>46</v>
      </c>
    </row>
    <row r="25" spans="1:12" ht="30" customHeight="1" x14ac:dyDescent="0.15">
      <c r="A25" s="72" t="s">
        <v>47</v>
      </c>
      <c r="B25" s="216"/>
      <c r="C25" s="217"/>
      <c r="D25" s="217"/>
      <c r="E25" s="218"/>
      <c r="F25" s="27"/>
      <c r="G25" s="229" t="s">
        <v>50</v>
      </c>
      <c r="H25" s="230"/>
      <c r="I25" s="105"/>
      <c r="J25" s="90" t="s">
        <v>4</v>
      </c>
      <c r="K25" s="73" t="s">
        <v>51</v>
      </c>
      <c r="L25" s="74"/>
    </row>
    <row r="26" spans="1:12" x14ac:dyDescent="0.15">
      <c r="A26" s="72" t="s">
        <v>32</v>
      </c>
      <c r="B26" s="216"/>
      <c r="C26" s="217"/>
      <c r="D26" s="217"/>
      <c r="E26" s="218"/>
      <c r="F26" s="27"/>
      <c r="G26" s="219" t="s">
        <v>129</v>
      </c>
      <c r="H26" s="220"/>
      <c r="I26" s="221"/>
      <c r="J26" s="222"/>
      <c r="K26" s="72" t="s">
        <v>115</v>
      </c>
      <c r="L26" s="74"/>
    </row>
    <row r="27" spans="1:12" x14ac:dyDescent="0.15">
      <c r="A27" s="72" t="s">
        <v>48</v>
      </c>
      <c r="B27" s="216"/>
      <c r="C27" s="217"/>
      <c r="D27" s="217"/>
      <c r="E27" s="218"/>
      <c r="G27" s="31" t="s">
        <v>130</v>
      </c>
    </row>
    <row r="28" spans="1:12" x14ac:dyDescent="0.15">
      <c r="A28" s="72" t="s">
        <v>116</v>
      </c>
      <c r="B28" s="216"/>
      <c r="C28" s="217"/>
      <c r="D28" s="217"/>
      <c r="E28" s="218"/>
      <c r="G28" s="31" t="s">
        <v>131</v>
      </c>
    </row>
    <row r="29" spans="1:12" x14ac:dyDescent="0.15">
      <c r="A29" s="72" t="s">
        <v>49</v>
      </c>
      <c r="B29" s="216"/>
      <c r="C29" s="217"/>
      <c r="D29" s="217"/>
      <c r="E29" s="218"/>
    </row>
    <row r="30" spans="1:12" x14ac:dyDescent="0.15">
      <c r="A30" s="27"/>
      <c r="B30" s="27"/>
      <c r="C30" s="27"/>
      <c r="D30" s="27"/>
      <c r="E30" s="27"/>
      <c r="F30" s="27"/>
      <c r="G30" s="27"/>
      <c r="H30" s="27"/>
      <c r="I30" s="27"/>
      <c r="J30" s="27"/>
      <c r="K30" s="27"/>
      <c r="L30" s="27"/>
    </row>
  </sheetData>
  <sheetProtection selectLockedCells="1"/>
  <mergeCells count="59">
    <mergeCell ref="K14:K15"/>
    <mergeCell ref="L14:L15"/>
    <mergeCell ref="C23:D23"/>
    <mergeCell ref="E23:F23"/>
    <mergeCell ref="G14:G15"/>
    <mergeCell ref="H14:H15"/>
    <mergeCell ref="I17:J17"/>
    <mergeCell ref="I18:J18"/>
    <mergeCell ref="I19:J19"/>
    <mergeCell ref="I20:J20"/>
    <mergeCell ref="I21:J21"/>
    <mergeCell ref="A1:L1"/>
    <mergeCell ref="I2:L4"/>
    <mergeCell ref="C3:G3"/>
    <mergeCell ref="C4:G4"/>
    <mergeCell ref="A6:A7"/>
    <mergeCell ref="B6:B7"/>
    <mergeCell ref="C6:D6"/>
    <mergeCell ref="E6:F6"/>
    <mergeCell ref="K6:L6"/>
    <mergeCell ref="G6:H6"/>
    <mergeCell ref="I6:J7"/>
    <mergeCell ref="A9:A11"/>
    <mergeCell ref="C9:C11"/>
    <mergeCell ref="D9:D11"/>
    <mergeCell ref="E9:E11"/>
    <mergeCell ref="F9:F11"/>
    <mergeCell ref="G9:G11"/>
    <mergeCell ref="K9:K11"/>
    <mergeCell ref="L9:L11"/>
    <mergeCell ref="K12:K13"/>
    <mergeCell ref="L12:L13"/>
    <mergeCell ref="G12:G13"/>
    <mergeCell ref="H9:H11"/>
    <mergeCell ref="H12:H13"/>
    <mergeCell ref="A14:A15"/>
    <mergeCell ref="C14:C15"/>
    <mergeCell ref="D14:D15"/>
    <mergeCell ref="E14:E15"/>
    <mergeCell ref="F14:F15"/>
    <mergeCell ref="A12:A13"/>
    <mergeCell ref="C12:C13"/>
    <mergeCell ref="D12:D13"/>
    <mergeCell ref="E12:E13"/>
    <mergeCell ref="F12:F13"/>
    <mergeCell ref="I8:J8"/>
    <mergeCell ref="I9:J11"/>
    <mergeCell ref="I12:J13"/>
    <mergeCell ref="I14:J15"/>
    <mergeCell ref="I16:J16"/>
    <mergeCell ref="B29:E29"/>
    <mergeCell ref="I22:L23"/>
    <mergeCell ref="B26:E26"/>
    <mergeCell ref="G26:H26"/>
    <mergeCell ref="I26:J26"/>
    <mergeCell ref="B27:E27"/>
    <mergeCell ref="B28:E28"/>
    <mergeCell ref="B25:E25"/>
    <mergeCell ref="G25:H25"/>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斜体"&amp;20SＴ3</oddHeader>
    <oddFooter>&amp;RST3訓練実施記録20151222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ST3集計表</vt:lpstr>
      <vt:lpstr>レベル3実施記録</vt:lpstr>
      <vt:lpstr>ST3実施記録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2023-06-29T08:11:31Z</dcterms:modified>
</cp:coreProperties>
</file>