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9230" windowHeight="5955" tabRatio="734" firstSheet="2" activeTab="6"/>
  </bookViews>
  <sheets>
    <sheet name="注意事項" sheetId="10" r:id="rId1"/>
    <sheet name="レベル2の訓練について" sheetId="11" r:id="rId2"/>
    <sheet name="NDISとJIS Z 2305訓練の差異について" sheetId="12" r:id="rId3"/>
    <sheet name="①TT2集計表" sheetId="8" r:id="rId4"/>
    <sheet name="②TT2実施記録" sheetId="9" r:id="rId5"/>
    <sheet name="➂TT1集計表" sheetId="6" r:id="rId6"/>
    <sheet name="④TT1実施記録" sheetId="7" r:id="rId7"/>
  </sheets>
  <calcPr calcId="162913" concurrentCalc="0"/>
</workbook>
</file>

<file path=xl/calcChain.xml><?xml version="1.0" encoding="utf-8"?>
<calcChain xmlns="http://schemas.openxmlformats.org/spreadsheetml/2006/main">
  <c r="F35" i="9" l="1"/>
  <c r="E35" i="9"/>
  <c r="E36" i="9"/>
  <c r="H51" i="8"/>
  <c r="J38" i="8"/>
  <c r="H50" i="8"/>
  <c r="K50" i="8"/>
  <c r="H38" i="8"/>
  <c r="H49" i="8"/>
  <c r="I37" i="8"/>
  <c r="G37" i="8"/>
  <c r="I34" i="8"/>
  <c r="G34" i="8"/>
  <c r="I33" i="8"/>
  <c r="G33" i="8"/>
  <c r="I30" i="8"/>
  <c r="G30" i="8"/>
  <c r="I27" i="8"/>
  <c r="G27" i="8"/>
  <c r="I23" i="8"/>
  <c r="G23" i="8"/>
  <c r="I20" i="8"/>
  <c r="G20" i="8"/>
  <c r="I17" i="8"/>
  <c r="G17" i="8"/>
  <c r="I15" i="8"/>
  <c r="G15" i="8"/>
  <c r="I11" i="8"/>
  <c r="G11" i="8"/>
  <c r="F30" i="7"/>
  <c r="E30" i="7"/>
  <c r="H44" i="6"/>
  <c r="J31" i="6"/>
  <c r="H43" i="6"/>
  <c r="K43" i="6"/>
  <c r="H31" i="6"/>
  <c r="H42" i="6"/>
  <c r="I28" i="6"/>
  <c r="G28" i="6"/>
  <c r="I25" i="6"/>
  <c r="G25" i="6"/>
  <c r="I22" i="6"/>
  <c r="G22" i="6"/>
  <c r="I20" i="6"/>
  <c r="G20" i="6"/>
  <c r="I17" i="6"/>
  <c r="G17" i="6"/>
  <c r="I15" i="6"/>
  <c r="G15" i="6"/>
  <c r="I13" i="6"/>
  <c r="G13" i="6"/>
  <c r="I9" i="6"/>
  <c r="G9" i="6"/>
  <c r="E31" i="7"/>
  <c r="K49" i="8"/>
  <c r="H52" i="8"/>
  <c r="K52" i="8"/>
  <c r="K42" i="6"/>
  <c r="H45" i="6"/>
  <c r="K45" i="6"/>
</calcChain>
</file>

<file path=xl/sharedStrings.xml><?xml version="1.0" encoding="utf-8"?>
<sst xmlns="http://schemas.openxmlformats.org/spreadsheetml/2006/main" count="427" uniqueCount="202">
  <si>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</si>
  <si>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</si>
  <si>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</si>
  <si>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</si>
  <si>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</si>
  <si>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</si>
  <si>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</si>
  <si>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</si>
  <si>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</si>
  <si>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</si>
  <si>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</si>
  <si>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</si>
  <si>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</si>
  <si>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</si>
  <si>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</si>
  <si>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</si>
  <si>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</si>
  <si>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</si>
  <si>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</si>
  <si>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旧制度の訓練</t>
    <rPh sb="0" eb="3">
      <t>キュウセイド</t>
    </rPh>
    <rPh sb="4" eb="6">
      <t>クンレン</t>
    </rPh>
    <phoneticPr fontId="2"/>
  </si>
  <si>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</si>
  <si>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</si>
  <si>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</si>
  <si>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</si>
  <si>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</si>
  <si>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</si>
  <si>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</si>
  <si>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</si>
  <si>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</si>
  <si>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</si>
  <si>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</si>
  <si>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</si>
  <si>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</si>
  <si>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</si>
  <si>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</si>
  <si>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</si>
  <si>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</si>
  <si>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</si>
  <si>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</si>
  <si>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</si>
  <si>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</si>
  <si>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</si>
  <si>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</si>
  <si>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</si>
  <si>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</si>
  <si>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</si>
  <si>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</si>
  <si>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</si>
  <si>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</si>
  <si>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</si>
  <si>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</si>
  <si>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開発</t>
    <rPh sb="0" eb="2">
      <t>カイハツ</t>
    </rPh>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</si>
  <si>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</si>
  <si>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</si>
  <si>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</si>
  <si>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連絡先TEL</t>
    <rPh sb="0" eb="3">
      <t>レンラクサキ</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</si>
  <si>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</si>
  <si>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</si>
  <si>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</si>
  <si>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</si>
  <si>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</si>
  <si>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</si>
  <si>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</si>
  <si>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</si>
  <si>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</si>
  <si>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</si>
  <si>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</si>
  <si>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</si>
  <si>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</si>
  <si>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</si>
  <si>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</si>
  <si>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</si>
  <si>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</si>
  <si>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レベル2訓練シラバス</t>
    <rPh sb="4" eb="6">
      <t>クンレン</t>
    </rPh>
    <phoneticPr fontId="2"/>
  </si>
  <si>
    <t>レベル1訓練シラバス</t>
    <rPh sb="4" eb="6">
      <t>クンレン</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</si>
  <si>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</si>
  <si>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訓練実施日
（西暦年月日）</t>
    <rPh sb="0" eb="2">
      <t>クンレン</t>
    </rPh>
    <rPh sb="2" eb="4">
      <t>ジッシ</t>
    </rPh>
    <rPh sb="4" eb="5">
      <t>ニチ</t>
    </rPh>
    <rPh sb="7" eb="9">
      <t>セイレキ</t>
    </rPh>
    <rPh sb="9" eb="12">
      <t>ネンガッピ</t>
    </rPh>
    <phoneticPr fontId="2"/>
  </si>
  <si>
    <t>開始日</t>
    <rPh sb="0" eb="2">
      <t>カイシ</t>
    </rPh>
    <rPh sb="2" eb="3">
      <t>ビ</t>
    </rPh>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</si>
  <si>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</si>
  <si>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</si>
  <si>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</si>
  <si>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</si>
  <si>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赤外線サーモグラフィ試験 レベル２ 訓練実施記録集計表</t>
    <rPh sb="0" eb="3">
      <t>セキガイセン</t>
    </rPh>
    <rPh sb="10" eb="12">
      <t>シケン</t>
    </rPh>
    <phoneticPr fontId="2"/>
  </si>
  <si>
    <t>ＴＴレベル２</t>
    <phoneticPr fontId="2"/>
  </si>
  <si>
    <t>赤外線サーモグラフィ試験 レベル１ 訓練実施記録集計表</t>
    <rPh sb="0" eb="3">
      <t>セキガイセン</t>
    </rPh>
    <rPh sb="10" eb="12">
      <t>シケン</t>
    </rPh>
    <phoneticPr fontId="2"/>
  </si>
  <si>
    <t>ＴＴレベル１</t>
    <phoneticPr fontId="2"/>
  </si>
  <si>
    <t>はじめに</t>
    <phoneticPr fontId="2"/>
  </si>
  <si>
    <t>歴史</t>
    <rPh sb="0" eb="2">
      <t>レキシ</t>
    </rPh>
    <phoneticPr fontId="2"/>
  </si>
  <si>
    <t>NDTの目的</t>
    <rPh sb="4" eb="6">
      <t>モクテキ</t>
    </rPh>
    <phoneticPr fontId="6"/>
  </si>
  <si>
    <t>TTの目的</t>
  </si>
  <si>
    <t>用語</t>
    <rPh sb="0" eb="2">
      <t>ヨウゴ</t>
    </rPh>
    <phoneticPr fontId="22"/>
  </si>
  <si>
    <t>赤外線工学の基礎</t>
    <rPh sb="0" eb="3">
      <t>セキガイセン</t>
    </rPh>
    <rPh sb="3" eb="5">
      <t>コウガク</t>
    </rPh>
    <rPh sb="6" eb="8">
      <t>キソ</t>
    </rPh>
    <phoneticPr fontId="6"/>
  </si>
  <si>
    <t>伝熱工学</t>
    <rPh sb="0" eb="2">
      <t>デンネツ</t>
    </rPh>
    <rPh sb="2" eb="4">
      <t>コウガク</t>
    </rPh>
    <phoneticPr fontId="6"/>
  </si>
  <si>
    <t>赤外線工学</t>
    <phoneticPr fontId="6"/>
  </si>
  <si>
    <t>製品の知識及び
試験方法の特性</t>
    <phoneticPr fontId="6"/>
  </si>
  <si>
    <t>TTの原理</t>
    <phoneticPr fontId="2"/>
  </si>
  <si>
    <t>装置及び器材</t>
    <rPh sb="0" eb="2">
      <t>ソウチ</t>
    </rPh>
    <rPh sb="2" eb="3">
      <t>オヨ</t>
    </rPh>
    <rPh sb="4" eb="6">
      <t>キザイ</t>
    </rPh>
    <phoneticPr fontId="6"/>
  </si>
  <si>
    <t>赤外線サーモグラフィ装置</t>
    <rPh sb="0" eb="3">
      <t>セキガイセン</t>
    </rPh>
    <rPh sb="10" eb="12">
      <t>ソウチ</t>
    </rPh>
    <phoneticPr fontId="6"/>
  </si>
  <si>
    <t>周辺機器</t>
    <phoneticPr fontId="2"/>
  </si>
  <si>
    <t>熱負荷装置</t>
    <phoneticPr fontId="2"/>
  </si>
  <si>
    <t>試験前情報</t>
    <phoneticPr fontId="2"/>
  </si>
  <si>
    <t>試験対象物の情報</t>
    <phoneticPr fontId="2"/>
  </si>
  <si>
    <t>指示文書</t>
    <phoneticPr fontId="2"/>
  </si>
  <si>
    <t>試験</t>
    <phoneticPr fontId="2"/>
  </si>
  <si>
    <t>試験条件</t>
    <phoneticPr fontId="2"/>
  </si>
  <si>
    <t>赤外線サーモグラフィ装置の操作</t>
    <phoneticPr fontId="2"/>
  </si>
  <si>
    <t>評価及び報告</t>
    <phoneticPr fontId="2"/>
  </si>
  <si>
    <t>データ処理</t>
    <phoneticPr fontId="2"/>
  </si>
  <si>
    <t>記録</t>
    <phoneticPr fontId="2"/>
  </si>
  <si>
    <t>報告</t>
    <phoneticPr fontId="2"/>
  </si>
  <si>
    <t>査定</t>
    <phoneticPr fontId="2"/>
  </si>
  <si>
    <t>品質アスペクト</t>
    <phoneticPr fontId="2"/>
  </si>
  <si>
    <t>技術者の資格</t>
    <rPh sb="0" eb="3">
      <t>ギジュツシャ</t>
    </rPh>
    <rPh sb="4" eb="6">
      <t>シカク</t>
    </rPh>
    <phoneticPr fontId="22"/>
  </si>
  <si>
    <t>文書</t>
  </si>
  <si>
    <t>適用可能なNDT方法と製品規格の知識</t>
    <phoneticPr fontId="2"/>
  </si>
  <si>
    <t>A</t>
    <phoneticPr fontId="2"/>
  </si>
  <si>
    <t>旧制度の訓練（訓練の有効は5年間です）＊この記入欄は2020年春期試験までしか使用できません＊</t>
    <rPh sb="0" eb="3">
      <t>キュウセイド</t>
    </rPh>
    <rPh sb="4" eb="6">
      <t>クンレン</t>
    </rPh>
    <rPh sb="7" eb="9">
      <t>クンレン</t>
    </rPh>
    <rPh sb="10" eb="12">
      <t>ユウコウ</t>
    </rPh>
    <rPh sb="14" eb="15">
      <t>ネン</t>
    </rPh>
    <rPh sb="15" eb="16">
      <t>カン</t>
    </rPh>
    <rPh sb="22" eb="24">
      <t>キニュウ</t>
    </rPh>
    <rPh sb="24" eb="25">
      <t>ラン</t>
    </rPh>
    <rPh sb="30" eb="31">
      <t>ネン</t>
    </rPh>
    <rPh sb="31" eb="33">
      <t>シュンキ</t>
    </rPh>
    <rPh sb="33" eb="35">
      <t>シケン</t>
    </rPh>
    <rPh sb="39" eb="41">
      <t>シヨウ</t>
    </rPh>
    <phoneticPr fontId="2"/>
  </si>
  <si>
    <t>16.00～24.00</t>
    <phoneticPr fontId="2"/>
  </si>
  <si>
    <t>A</t>
    <phoneticPr fontId="2"/>
  </si>
  <si>
    <t>16.00～24.00</t>
    <phoneticPr fontId="2"/>
  </si>
  <si>
    <t>B</t>
    <phoneticPr fontId="2"/>
  </si>
  <si>
    <t>－－</t>
    <phoneticPr fontId="2"/>
  </si>
  <si>
    <t xml:space="preserve">〒
</t>
    <phoneticPr fontId="2"/>
  </si>
  <si>
    <t>TEL</t>
    <phoneticPr fontId="2"/>
  </si>
  <si>
    <t>FAX</t>
    <phoneticPr fontId="2"/>
  </si>
  <si>
    <t>赤外線サーモグラフィ試験 レベル１ 訓練実施記録</t>
    <rPh sb="0" eb="3">
      <t>セキガイセン</t>
    </rPh>
    <rPh sb="10" eb="12">
      <t>シケン</t>
    </rPh>
    <rPh sb="18" eb="20">
      <t>クンレン</t>
    </rPh>
    <rPh sb="20" eb="22">
      <t>ジッシ</t>
    </rPh>
    <rPh sb="22" eb="24">
      <t>キロク</t>
    </rPh>
    <phoneticPr fontId="2"/>
  </si>
  <si>
    <t>はじめに</t>
    <phoneticPr fontId="2"/>
  </si>
  <si>
    <t>熱弾性応力測定法</t>
    <phoneticPr fontId="2"/>
  </si>
  <si>
    <t>試験条件と規格適用</t>
    <phoneticPr fontId="2"/>
  </si>
  <si>
    <t>試験を実施する際の方法と手順</t>
    <phoneticPr fontId="2"/>
  </si>
  <si>
    <t>試験報告の評価と承認</t>
    <phoneticPr fontId="2"/>
  </si>
  <si>
    <t>一般情報</t>
    <phoneticPr fontId="2"/>
  </si>
  <si>
    <t>赤外線サーモグラフィ試験 レベル２ 訓練実施記録</t>
    <rPh sb="0" eb="3">
      <t>セキガイセン</t>
    </rPh>
    <rPh sb="10" eb="12">
      <t>シケン</t>
    </rPh>
    <rPh sb="18" eb="20">
      <t>クンレン</t>
    </rPh>
    <rPh sb="20" eb="22">
      <t>ジッシ</t>
    </rPh>
    <rPh sb="22" eb="24">
      <t>キロク</t>
    </rPh>
    <phoneticPr fontId="2"/>
  </si>
  <si>
    <t>32.00～48.00</t>
    <phoneticPr fontId="2"/>
  </si>
  <si>
    <t>S</t>
    <phoneticPr fontId="2"/>
  </si>
  <si>
    <t>S</t>
    <phoneticPr fontId="2"/>
  </si>
  <si>
    <t>S</t>
    <phoneticPr fontId="2"/>
  </si>
  <si>
    <t>◆2019年春期試験以降の新規受験申請について◆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</si>
  <si>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t>
    <phoneticPr fontId="2"/>
  </si>
  <si>
    <t>・</t>
    <phoneticPr fontId="2"/>
  </si>
  <si>
    <t>＊ホームページの（EA3-2）「訓練用シラバス」及び（EA3-3）「新規試験用訓練についての案内」をご覧ください。</t>
  </si>
  <si>
    <r>
      <t>◆</t>
    </r>
    <r>
      <rPr>
        <b/>
        <u/>
        <sz val="9"/>
        <rFont val="ＭＳ 明朝"/>
        <family val="1"/>
        <charset val="128"/>
      </rPr>
      <t>2019年春期試験から2020年春期試験まで</t>
    </r>
    <r>
      <rPr>
        <sz val="9"/>
        <rFont val="ＭＳ 明朝"/>
        <family val="1"/>
        <charset val="128"/>
      </rPr>
      <t>は、旧制度の訓練実施記録をそのまま使用することができます。旧制度の訓練実施記録を用いる場合は、次の欄をご使用ください。</t>
    </r>
    <rPh sb="5" eb="6">
      <t>ネン</t>
    </rPh>
    <rPh sb="6" eb="7">
      <t>ハル</t>
    </rPh>
    <rPh sb="8" eb="10">
      <t>シケン</t>
    </rPh>
    <rPh sb="16" eb="17">
      <t>ネン</t>
    </rPh>
    <rPh sb="17" eb="18">
      <t>ハル</t>
    </rPh>
    <rPh sb="19" eb="21">
      <t>シケン</t>
    </rPh>
    <rPh sb="25" eb="28">
      <t>キュウセイド</t>
    </rPh>
    <rPh sb="29" eb="31">
      <t>クンレン</t>
    </rPh>
    <rPh sb="31" eb="33">
      <t>ジッシ</t>
    </rPh>
    <rPh sb="33" eb="35">
      <t>キロク</t>
    </rPh>
    <rPh sb="40" eb="42">
      <t>シヨウ</t>
    </rPh>
    <rPh sb="52" eb="53">
      <t>キュウ</t>
    </rPh>
    <rPh sb="53" eb="55">
      <t>セイド</t>
    </rPh>
    <rPh sb="56" eb="58">
      <t>クンレン</t>
    </rPh>
    <rPh sb="58" eb="60">
      <t>ジッシ</t>
    </rPh>
    <rPh sb="60" eb="62">
      <t>キロク</t>
    </rPh>
    <rPh sb="63" eb="64">
      <t>モチ</t>
    </rPh>
    <rPh sb="66" eb="68">
      <t>バアイ</t>
    </rPh>
    <rPh sb="70" eb="71">
      <t>ツギ</t>
    </rPh>
    <rPh sb="72" eb="73">
      <t>ラン</t>
    </rPh>
    <rPh sb="75" eb="77">
      <t>シヨウ</t>
    </rPh>
    <phoneticPr fontId="2"/>
  </si>
  <si>
    <r>
      <t>NDIS制度の訓練記録を添付する際は、訓練実施記録に記載の総時間を「旧制度の訓練」記入欄</t>
    </r>
    <r>
      <rPr>
        <b/>
        <sz val="12"/>
        <color rgb="FFFF0000"/>
        <rFont val="ＭＳ ゴシック"/>
        <family val="3"/>
        <charset val="128"/>
      </rPr>
      <t>（S欄）</t>
    </r>
    <r>
      <rPr>
        <sz val="12"/>
        <color theme="1"/>
        <rFont val="ＭＳ ゴシック"/>
        <family val="3"/>
        <charset val="128"/>
      </rPr>
      <t>へ記入してください。（下図参照）</t>
    </r>
    <rPh sb="4" eb="6">
      <t>セイド</t>
    </rPh>
    <rPh sb="7" eb="9">
      <t>クンレン</t>
    </rPh>
    <rPh sb="9" eb="11">
      <t>キロク</t>
    </rPh>
    <rPh sb="12" eb="14">
      <t>テンプ</t>
    </rPh>
    <rPh sb="16" eb="17">
      <t>サイ</t>
    </rPh>
    <rPh sb="19" eb="21">
      <t>クンレン</t>
    </rPh>
    <rPh sb="21" eb="23">
      <t>ジッシ</t>
    </rPh>
    <rPh sb="23" eb="25">
      <t>キロク</t>
    </rPh>
    <rPh sb="26" eb="28">
      <t>キサイ</t>
    </rPh>
    <rPh sb="29" eb="30">
      <t>ソウ</t>
    </rPh>
    <rPh sb="30" eb="32">
      <t>ジカン</t>
    </rPh>
    <rPh sb="34" eb="37">
      <t>キュウセイド</t>
    </rPh>
    <rPh sb="38" eb="40">
      <t>クンレン</t>
    </rPh>
    <rPh sb="41" eb="43">
      <t>キニュウ</t>
    </rPh>
    <rPh sb="43" eb="44">
      <t>ラン</t>
    </rPh>
    <rPh sb="46" eb="47">
      <t>ラン</t>
    </rPh>
    <rPh sb="49" eb="51">
      <t>キニュウ</t>
    </rPh>
    <rPh sb="59" eb="61">
      <t>カズ</t>
    </rPh>
    <rPh sb="61" eb="63">
      <t>サンショウ</t>
    </rPh>
    <phoneticPr fontId="2"/>
  </si>
  <si>
    <t>2020年2月以降に受けた訓練は、新様式の訓練実施記録での作成となります。旧様式（NDIS様式）で作成された訓練実施記録は受付できません（2020年1月よりも前に受けた訓練は、NDIS様式の訓練実施記録でも構いません）。</t>
    <rPh sb="45" eb="47">
      <t>ヨウシキ</t>
    </rPh>
    <phoneticPr fontId="2"/>
  </si>
  <si>
    <t>すでにご案内しておりますように2019年春期受験申請より、NDIS 0604資格制度は、JIS Z 2305:2013に基づく資格制度へ移行いたします。経過措置として、2020年春期試験までNDIS制度の訓練実施記録を使用することができます。</t>
    <rPh sb="20" eb="22">
      <t>シュンキ</t>
    </rPh>
    <rPh sb="38" eb="40">
      <t>シカク</t>
    </rPh>
    <rPh sb="40" eb="42">
      <t>セイド</t>
    </rPh>
    <rPh sb="68" eb="70">
      <t>イコウ</t>
    </rPh>
    <rPh sb="88" eb="89">
      <t>ネン</t>
    </rPh>
    <rPh sb="89" eb="90">
      <t>ハル</t>
    </rPh>
    <rPh sb="90" eb="91">
      <t>キ</t>
    </rPh>
    <rPh sb="91" eb="93">
      <t>シケン</t>
    </rPh>
    <rPh sb="99" eb="101">
      <t>セイド</t>
    </rPh>
    <rPh sb="102" eb="104">
      <t>クンレン</t>
    </rPh>
    <rPh sb="104" eb="106">
      <t>ジッシ</t>
    </rPh>
    <rPh sb="106" eb="108">
      <t>キロク</t>
    </rPh>
    <rPh sb="109" eb="111">
      <t>シヨウ</t>
    </rPh>
    <phoneticPr fontId="2"/>
  </si>
  <si>
    <t>RT</t>
  </si>
  <si>
    <t>UT</t>
  </si>
  <si>
    <t>MT</t>
  </si>
  <si>
    <t>PT</t>
  </si>
  <si>
    <t>ET</t>
  </si>
  <si>
    <t>ST</t>
  </si>
  <si>
    <t>TT</t>
  </si>
  <si>
    <t>LT</t>
  </si>
  <si>
    <t>B-圧力法</t>
    <rPh sb="2" eb="4">
      <t>アツリョク</t>
    </rPh>
    <rPh sb="4" eb="5">
      <t>ホウ</t>
    </rPh>
    <phoneticPr fontId="2"/>
  </si>
  <si>
    <t>C－トレーサガス法</t>
    <rPh sb="8" eb="9">
      <t>ホウ</t>
    </rPh>
    <phoneticPr fontId="2"/>
  </si>
  <si>
    <t>MY</t>
  </si>
  <si>
    <t>PD</t>
  </si>
  <si>
    <t>*1 LTは、技法（B:圧力法、C:トレーサガス法）ごとに最小限の訓練時間が設定され、
　　それぞれ満足する必要がありますのでご注意ください。</t>
    <rPh sb="7" eb="9">
      <t>ギホウ</t>
    </rPh>
    <rPh sb="12" eb="14">
      <t>アツリョク</t>
    </rPh>
    <rPh sb="14" eb="15">
      <t>ホウ</t>
    </rPh>
    <rPh sb="24" eb="25">
      <t>ホウ</t>
    </rPh>
    <rPh sb="29" eb="32">
      <t>サイショウゲン</t>
    </rPh>
    <rPh sb="33" eb="35">
      <t>クンレン</t>
    </rPh>
    <rPh sb="35" eb="37">
      <t>ジカン</t>
    </rPh>
    <rPh sb="38" eb="40">
      <t>セッテイ</t>
    </rPh>
    <rPh sb="50" eb="52">
      <t>マンゾク</t>
    </rPh>
    <rPh sb="54" eb="56">
      <t>ヒツヨウ</t>
    </rPh>
    <rPh sb="64" eb="66">
      <t>チュウイ</t>
    </rPh>
    <phoneticPr fontId="2"/>
  </si>
  <si>
    <t>＜JSNDIが実施したNDIS訓練とJIS Z 2305：2013訓練シラバスとの差異＞</t>
    <rPh sb="7" eb="9">
      <t>ジッシ</t>
    </rPh>
    <phoneticPr fontId="2"/>
  </si>
  <si>
    <t>NDISとJIS Z 2305：2013の訓練の差異</t>
    <phoneticPr fontId="2"/>
  </si>
  <si>
    <t>差異の詳細</t>
  </si>
  <si>
    <t>訓練内容</t>
  </si>
  <si>
    <t>訓練時間</t>
  </si>
  <si>
    <t>TT1</t>
  </si>
  <si>
    <t>なし</t>
  </si>
  <si>
    <t>TT2</t>
  </si>
  <si>
    <t>LT1</t>
  </si>
  <si>
    <t>あり</t>
  </si>
  <si>
    <t>NDIS 40時間／JIS 48時間
8時間不足（下表参照）</t>
    <phoneticPr fontId="2"/>
  </si>
  <si>
    <t>LT2</t>
  </si>
  <si>
    <t>＜LT1 訓練時間不足の詳細＞LT1訓練シラバスから不足している項目のみ抜粋</t>
    <rPh sb="5" eb="7">
      <t>クンレン</t>
    </rPh>
    <rPh sb="26" eb="28">
      <t>フソク</t>
    </rPh>
    <rPh sb="32" eb="34">
      <t>コウモク</t>
    </rPh>
    <phoneticPr fontId="2"/>
  </si>
  <si>
    <t>（B）圧力法</t>
  </si>
  <si>
    <t>（C）トレーサガス法</t>
  </si>
  <si>
    <t>製品知識と試験方法及び適用技術</t>
    <phoneticPr fontId="2"/>
  </si>
  <si>
    <t>1.3h</t>
  </si>
  <si>
    <t>－</t>
  </si>
  <si>
    <t>試験の事前情報</t>
  </si>
  <si>
    <t>0.9h</t>
  </si>
  <si>
    <t>試験</t>
  </si>
  <si>
    <t>0.5h</t>
  </si>
  <si>
    <t>1.8h</t>
  </si>
  <si>
    <t>結果の評価と報告</t>
  </si>
  <si>
    <t>0.3h</t>
  </si>
  <si>
    <t>NDTに関わる品質側面</t>
  </si>
  <si>
    <t>1.0h</t>
  </si>
  <si>
    <t>計</t>
  </si>
  <si>
    <t>4.0h</t>
  </si>
  <si>
    <t>8.0h</t>
  </si>
  <si>
    <t>＜LT1訓練実施記録と集計表のまとめ方＞</t>
  </si>
  <si>
    <r>
      <t>LT1のNDIS訓練実施記録と8時間分の追加訓練の記録の合計をLT1訓練実施記録集計表の
「Ｓ欄」へ記入します。</t>
    </r>
    <r>
      <rPr>
        <u/>
        <sz val="11"/>
        <color theme="1"/>
        <rFont val="ＭＳ ゴシック"/>
        <family val="3"/>
        <charset val="128"/>
      </rPr>
      <t>「訓練実施記録」が1枚で済む場合であっても「訓練実施記録集計表」の提出は必要</t>
    </r>
    <r>
      <rPr>
        <sz val="11"/>
        <color theme="1"/>
        <rFont val="ＭＳ ゴシック"/>
        <family val="3"/>
        <charset val="128"/>
      </rPr>
      <t>です。</t>
    </r>
    <rPh sb="8" eb="10">
      <t>クンレン</t>
    </rPh>
    <rPh sb="10" eb="12">
      <t>ジッシ</t>
    </rPh>
    <rPh sb="12" eb="14">
      <t>キロク</t>
    </rPh>
    <rPh sb="16" eb="19">
      <t>ジカンブン</t>
    </rPh>
    <rPh sb="20" eb="22">
      <t>ツイカ</t>
    </rPh>
    <rPh sb="22" eb="24">
      <t>クンレン</t>
    </rPh>
    <rPh sb="25" eb="27">
      <t>キロク</t>
    </rPh>
    <rPh sb="28" eb="30">
      <t>ゴウケイ</t>
    </rPh>
    <rPh sb="34" eb="36">
      <t>クンレン</t>
    </rPh>
    <rPh sb="36" eb="38">
      <t>ジッシ</t>
    </rPh>
    <rPh sb="38" eb="40">
      <t>キロク</t>
    </rPh>
    <rPh sb="40" eb="42">
      <t>シュウケイ</t>
    </rPh>
    <rPh sb="42" eb="43">
      <t>ヒョウ</t>
    </rPh>
    <rPh sb="47" eb="48">
      <t>ラン</t>
    </rPh>
    <phoneticPr fontId="2"/>
  </si>
  <si>
    <t>様々なきずとその原因</t>
    <phoneticPr fontId="2"/>
  </si>
  <si>
    <t>赤外線サーモグラフィ装置の操作</t>
    <rPh sb="13" eb="15">
      <t>ソウサ</t>
    </rPh>
    <phoneticPr fontId="2"/>
  </si>
  <si>
    <t>様々なきずとその原因</t>
    <phoneticPr fontId="2"/>
  </si>
  <si>
    <t>様々なきずとその原因</t>
    <phoneticPr fontId="2"/>
  </si>
  <si>
    <t>評価及び報告</t>
    <rPh sb="2" eb="3">
      <t>オヨ</t>
    </rPh>
    <phoneticPr fontId="2"/>
  </si>
  <si>
    <t>様々なきずとその原因</t>
    <phoneticPr fontId="2"/>
  </si>
  <si>
    <t>様々なきずとその原因</t>
    <phoneticPr fontId="2"/>
  </si>
  <si>
    <t xml:space="preserve">ただし、JIS「訓練用シラバス」の適用が2020年秋期試験からとなっておりますので、NDIS様式の訓練実施記録を用いる場合、その訓練内容がJIS「訓練用シラバス」のどの項目に該当するか仕分ける必要があります。また、JIS「訓練用シラバス」に要求される訓練内容をすべて満足できない可能性もあります。そのため、JIS「訓練用シラバス」が適用される2020年秋期試験までにJIS「訓練用シラバス」に基づいた訓練を受けることをお薦めします。
</t>
    <phoneticPr fontId="2"/>
  </si>
  <si>
    <r>
      <t>32</t>
    </r>
    <r>
      <rPr>
        <vertAlign val="superscript"/>
        <sz val="11"/>
        <color theme="1"/>
        <rFont val="ＭＳ Ｐゴシック"/>
        <family val="3"/>
        <charset val="128"/>
        <scheme val="minor"/>
      </rPr>
      <t>*1</t>
    </r>
    <phoneticPr fontId="2"/>
  </si>
  <si>
    <r>
      <t>40</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</si>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</sst>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0_ "/>
    <numFmt numFmtId="179" formatCode="[$-F800]dddd\,\ mmmm\ dd\,\ yyyy"/>
    <numFmt numFmtId="180" formatCode="yyyy&quot;年&quot;m&quot;月&quot;d&quot;日&quot;;@"/>
    <numFmt numFmtId="183" formatCode="0_);[Red]\(0\)"/>
  </numFmts>
  <fonts count="37">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name val="ＭＳ 明朝"/>
      <family val="1"/>
      <charset val="128"/>
    </font>
    <font>
      <b/>
      <sz val="12"/>
      <color rgb="FFFF0000"/>
      <name val="ＭＳ 明朝"/>
      <family val="1"/>
      <charset val="128"/>
    </font>
    <font>
      <b/>
      <u/>
      <sz val="12"/>
      <color rgb="FFFF0000"/>
      <name val="ＭＳ 明朝"/>
      <family val="1"/>
      <charset val="128"/>
    </font>
    <font>
      <sz val="6"/>
      <name val="ＭＳ Ｐゴシック"/>
      <family val="3"/>
      <charset val="128"/>
    </font>
    <font>
      <sz val="12"/>
      <color theme="1"/>
      <name val="ＭＳ ゴシック"/>
      <family val="3"/>
      <charset val="128"/>
    </font>
    <font>
      <b/>
      <u/>
      <sz val="12"/>
      <color theme="1"/>
      <name val="ＭＳ ゴシック"/>
      <family val="3"/>
      <charset val="128"/>
    </font>
    <font>
      <b/>
      <u/>
      <sz val="9"/>
      <name val="ＭＳ 明朝"/>
      <family val="1"/>
      <charset val="128"/>
    </font>
    <font>
      <b/>
      <sz val="12"/>
      <color rgb="FFFF0000"/>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b/>
      <sz val="12"/>
      <color theme="1"/>
      <name val="ＭＳ ゴシック"/>
      <family val="3"/>
      <charset val="128"/>
    </font>
    <font>
      <sz val="12"/>
      <color theme="1"/>
      <name val="ＭＳ Ｐゴシック"/>
      <family val="2"/>
      <scheme val="minor"/>
    </font>
    <font>
      <b/>
      <sz val="10.5"/>
      <color theme="1"/>
      <name val="ＭＳ ゴシック"/>
      <family val="3"/>
      <charset val="128"/>
    </font>
    <font>
      <sz val="10.5"/>
      <color theme="1"/>
      <name val="ＭＳ ゴシック"/>
      <family val="3"/>
      <charset val="128"/>
    </font>
    <font>
      <b/>
      <sz val="11"/>
      <color theme="1"/>
      <name val="ＭＳ Ｐゴシック"/>
      <family val="2"/>
      <scheme val="minor"/>
    </font>
    <font>
      <sz val="11"/>
      <color theme="1"/>
      <name val="ＭＳ ゴシック"/>
      <family val="3"/>
      <charset val="128"/>
    </font>
    <font>
      <u/>
      <sz val="11"/>
      <color theme="1"/>
      <name val="ＭＳ ゴシック"/>
      <family val="3"/>
      <charset val="128"/>
    </font>
    <font>
      <b/>
      <sz val="14"/>
      <name val="HGS行書体"/>
      <family val="4"/>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otted">
        <color auto="1"/>
      </top>
      <bottom style="thin">
        <color auto="1"/>
      </bottom>
      <diagonal/>
    </border>
  </borders>
  <cellStyleXfs count="1">
    <xf numFmtId="0" fontId="0" fillId="0" borderId="0"/>
  </cellStyleXfs>
  <cellXfs count="307">
    <xf numFmtId="0" fontId="0" fillId="0" borderId="0" xfId="0"/>
    <xf numFmtId="0" fontId="3" fillId="0" borderId="0" xfId="0" applyFont="1"/>
    <xf numFmtId="0" fontId="4" fillId="0" borderId="2" xfId="0" applyFont="1" applyBorder="1" applyAlignment="1">
      <alignment horizontal="right"/>
    </xf>
    <xf numFmtId="176" fontId="5" fillId="0" borderId="9" xfId="0" applyNumberFormat="1" applyFont="1" applyBorder="1" applyAlignment="1">
      <alignment horizontal="center" vertical="center"/>
    </xf>
    <xf numFmtId="0" fontId="5" fillId="0" borderId="0" xfId="0" applyFont="1"/>
    <xf numFmtId="177" fontId="5" fillId="0" borderId="0" xfId="0" applyNumberFormat="1" applyFont="1"/>
    <xf numFmtId="177" fontId="5" fillId="0" borderId="0" xfId="0" applyNumberFormat="1" applyFont="1" applyAlignment="1">
      <alignment horizontal="right" vertical="center"/>
    </xf>
    <xf numFmtId="0" fontId="5" fillId="0" borderId="0" xfId="0" applyFont="1" applyAlignment="1">
      <alignment horizontal="right" vertical="center"/>
    </xf>
    <xf numFmtId="178" fontId="5" fillId="0" borderId="0" xfId="0" applyNumberFormat="1" applyFont="1" applyBorder="1" applyAlignment="1">
      <alignment horizontal="center" vertical="center"/>
    </xf>
    <xf numFmtId="0" fontId="5" fillId="0" borderId="9" xfId="0" applyFont="1" applyBorder="1" applyAlignment="1">
      <alignment horizontal="center" vertical="center"/>
    </xf>
    <xf numFmtId="0" fontId="7" fillId="0" borderId="16" xfId="0" applyFont="1" applyBorder="1"/>
    <xf numFmtId="0" fontId="7" fillId="0" borderId="17" xfId="0" applyFont="1" applyBorder="1"/>
    <xf numFmtId="0" fontId="7" fillId="0" borderId="18" xfId="0" applyFont="1" applyBorder="1"/>
    <xf numFmtId="0" fontId="7" fillId="0" borderId="0" xfId="0" applyFont="1" applyBorder="1"/>
    <xf numFmtId="0" fontId="8" fillId="0" borderId="0" xfId="0" applyFont="1"/>
    <xf numFmtId="0" fontId="5" fillId="0" borderId="9" xfId="0" applyFont="1" applyBorder="1"/>
    <xf numFmtId="177" fontId="5" fillId="0" borderId="9" xfId="0" applyNumberFormat="1" applyFont="1" applyBorder="1" applyAlignment="1">
      <alignment horizontal="center" vertical="center"/>
    </xf>
    <xf numFmtId="0" fontId="5" fillId="0" borderId="12" xfId="0" applyFont="1" applyBorder="1" applyAlignment="1">
      <alignment horizontal="right"/>
    </xf>
    <xf numFmtId="0" fontId="12" fillId="0" borderId="0" xfId="0" applyFont="1"/>
    <xf numFmtId="0" fontId="12" fillId="0" borderId="9" xfId="0" applyFont="1" applyBorder="1"/>
    <xf numFmtId="0" fontId="12" fillId="0" borderId="9" xfId="0" applyFont="1" applyBorder="1" applyAlignment="1">
      <alignment wrapText="1"/>
    </xf>
    <xf numFmtId="0" fontId="12" fillId="0" borderId="9" xfId="0" applyFont="1" applyBorder="1" applyAlignment="1">
      <alignment vertical="center" wrapText="1"/>
    </xf>
    <xf numFmtId="0" fontId="12" fillId="0" borderId="0" xfId="0" applyFont="1" applyAlignment="1">
      <alignment horizontal="right" vertical="center"/>
    </xf>
    <xf numFmtId="176" fontId="12" fillId="0" borderId="12" xfId="0" applyNumberFormat="1" applyFont="1" applyBorder="1" applyAlignment="1">
      <alignment horizontal="center" vertical="center" shrinkToFit="1"/>
    </xf>
    <xf numFmtId="0" fontId="12" fillId="0" borderId="9" xfId="0" applyFont="1" applyBorder="1" applyAlignment="1">
      <alignment vertical="center"/>
    </xf>
    <xf numFmtId="49" fontId="4" fillId="0" borderId="2" xfId="0" applyNumberFormat="1" applyFont="1" applyBorder="1" applyAlignment="1">
      <alignment horizontal="right"/>
    </xf>
    <xf numFmtId="49" fontId="5" fillId="0" borderId="1" xfId="0" applyNumberFormat="1" applyFont="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5" fillId="0" borderId="6" xfId="0" applyNumberFormat="1" applyFont="1" applyBorder="1" applyAlignment="1">
      <alignment horizontal="right"/>
    </xf>
    <xf numFmtId="49" fontId="13" fillId="2" borderId="6" xfId="0" applyNumberFormat="1" applyFont="1" applyFill="1" applyBorder="1" applyAlignment="1" applyProtection="1">
      <alignment horizontal="center" vertical="center"/>
      <protection locked="0"/>
    </xf>
    <xf numFmtId="49" fontId="5" fillId="0" borderId="2" xfId="0" applyNumberFormat="1" applyFont="1" applyBorder="1"/>
    <xf numFmtId="49" fontId="5" fillId="0" borderId="1" xfId="0" applyNumberFormat="1" applyFont="1" applyBorder="1" applyAlignment="1">
      <alignment vertical="center" wrapText="1"/>
    </xf>
    <xf numFmtId="49" fontId="5" fillId="0" borderId="9" xfId="0" applyNumberFormat="1" applyFont="1" applyBorder="1" applyAlignment="1">
      <alignment horizontal="left" vertical="center" shrinkToFit="1"/>
    </xf>
    <xf numFmtId="49" fontId="13" fillId="2" borderId="9" xfId="0" applyNumberFormat="1" applyFont="1" applyFill="1" applyBorder="1" applyAlignment="1" applyProtection="1">
      <alignment horizontal="left" vertical="center"/>
      <protection locked="0"/>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49" fontId="12" fillId="2" borderId="9" xfId="0" applyNumberFormat="1" applyFont="1" applyFill="1" applyBorder="1" applyAlignment="1" applyProtection="1">
      <alignment horizontal="center" vertical="center"/>
      <protection locked="0"/>
    </xf>
    <xf numFmtId="180" fontId="12" fillId="2" borderId="9" xfId="0" applyNumberFormat="1" applyFont="1" applyFill="1" applyBorder="1" applyAlignment="1" applyProtection="1">
      <alignment horizontal="center" vertical="center"/>
      <protection locked="0"/>
    </xf>
    <xf numFmtId="0" fontId="15" fillId="0" borderId="0" xfId="0" applyFont="1"/>
    <xf numFmtId="49" fontId="12" fillId="0" borderId="2" xfId="0" applyNumberFormat="1" applyFont="1" applyFill="1" applyBorder="1" applyAlignment="1" applyProtection="1">
      <alignment horizontal="center" vertical="center" shrinkToFit="1"/>
      <protection locked="0"/>
    </xf>
    <xf numFmtId="14" fontId="12" fillId="2" borderId="9" xfId="0" applyNumberFormat="1" applyFont="1" applyFill="1" applyBorder="1" applyAlignment="1" applyProtection="1">
      <alignment horizontal="center" vertical="center" wrapText="1"/>
      <protection locked="0"/>
    </xf>
    <xf numFmtId="0" fontId="16" fillId="0" borderId="0" xfId="0" applyFont="1"/>
    <xf numFmtId="0" fontId="17"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xf>
    <xf numFmtId="0" fontId="5" fillId="0" borderId="1" xfId="0" applyFont="1" applyBorder="1"/>
    <xf numFmtId="0" fontId="5" fillId="0" borderId="0" xfId="0" applyFont="1" applyAlignment="1"/>
    <xf numFmtId="177" fontId="10" fillId="0" borderId="1" xfId="0" applyNumberFormat="1" applyFont="1" applyBorder="1" applyAlignment="1">
      <alignment horizontal="center" vertical="center"/>
    </xf>
    <xf numFmtId="176" fontId="5" fillId="0" borderId="9" xfId="0" applyNumberFormat="1" applyFont="1" applyBorder="1"/>
    <xf numFmtId="177" fontId="5" fillId="0" borderId="12" xfId="0" applyNumberFormat="1" applyFont="1" applyBorder="1" applyAlignment="1">
      <alignment horizontal="center" vertical="center"/>
    </xf>
    <xf numFmtId="0" fontId="5" fillId="0" borderId="16" xfId="0" applyFont="1" applyBorder="1"/>
    <xf numFmtId="0" fontId="18" fillId="0" borderId="2" xfId="0" applyFont="1" applyBorder="1" applyAlignment="1"/>
    <xf numFmtId="0" fontId="5" fillId="0" borderId="0" xfId="0" applyFont="1" applyBorder="1" applyAlignment="1">
      <alignment horizontal="right"/>
    </xf>
    <xf numFmtId="0" fontId="5" fillId="0" borderId="0" xfId="0" applyFont="1" applyBorder="1"/>
    <xf numFmtId="178" fontId="5" fillId="0" borderId="0" xfId="0" applyNumberFormat="1" applyFont="1" applyBorder="1" applyAlignment="1">
      <alignment horizontal="center"/>
    </xf>
    <xf numFmtId="0" fontId="5" fillId="0" borderId="9" xfId="0" applyFont="1" applyBorder="1" applyAlignment="1">
      <alignment vertical="center"/>
    </xf>
    <xf numFmtId="49" fontId="12" fillId="0" borderId="9" xfId="0" applyNumberFormat="1" applyFont="1" applyBorder="1" applyAlignment="1">
      <alignment horizontal="right"/>
    </xf>
    <xf numFmtId="49" fontId="12" fillId="2" borderId="9" xfId="0" applyNumberFormat="1" applyFont="1" applyFill="1" applyBorder="1" applyAlignment="1" applyProtection="1">
      <alignment horizontal="left" vertical="center"/>
      <protection locked="0"/>
    </xf>
    <xf numFmtId="0" fontId="1" fillId="0" borderId="0" xfId="0" applyFont="1" applyAlignment="1">
      <alignment horizontal="center" vertical="center"/>
    </xf>
    <xf numFmtId="177" fontId="5" fillId="2" borderId="2" xfId="0" applyNumberFormat="1" applyFont="1" applyFill="1" applyBorder="1" applyAlignment="1" applyProtection="1">
      <alignment horizontal="center" vertical="center"/>
      <protection locked="0"/>
    </xf>
    <xf numFmtId="176" fontId="5" fillId="0" borderId="12"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5" fillId="2" borderId="8"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176" fontId="12" fillId="0" borderId="12" xfId="0" applyNumberFormat="1"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176" fontId="12" fillId="2" borderId="12" xfId="0" applyNumberFormat="1" applyFont="1" applyFill="1" applyBorder="1" applyAlignment="1" applyProtection="1">
      <alignment horizontal="center" vertical="center"/>
      <protection locked="0"/>
    </xf>
    <xf numFmtId="0" fontId="19" fillId="0" borderId="0" xfId="0" applyFont="1" applyAlignment="1">
      <alignment horizontal="center" vertical="center"/>
    </xf>
    <xf numFmtId="177" fontId="5" fillId="0" borderId="8" xfId="0" applyNumberFormat="1" applyFont="1" applyBorder="1" applyAlignment="1">
      <alignment horizontal="center" vertical="center"/>
    </xf>
    <xf numFmtId="0" fontId="10" fillId="0" borderId="0" xfId="0" applyFont="1"/>
    <xf numFmtId="0" fontId="5" fillId="0" borderId="22" xfId="0" applyFont="1" applyBorder="1" applyAlignment="1">
      <alignment vertical="center" wrapText="1"/>
    </xf>
    <xf numFmtId="0" fontId="12" fillId="0" borderId="26" xfId="0" applyFont="1" applyBorder="1" applyAlignment="1">
      <alignment vertical="center"/>
    </xf>
    <xf numFmtId="0" fontId="5" fillId="0" borderId="26" xfId="0" applyFont="1" applyBorder="1" applyAlignment="1">
      <alignment vertical="center" wrapText="1"/>
    </xf>
    <xf numFmtId="176" fontId="12" fillId="2" borderId="9" xfId="0" applyNumberFormat="1" applyFont="1" applyFill="1" applyBorder="1" applyAlignment="1" applyProtection="1">
      <alignment vertical="center"/>
      <protection locked="0"/>
    </xf>
    <xf numFmtId="14" fontId="12" fillId="2" borderId="9" xfId="0" applyNumberFormat="1" applyFont="1" applyFill="1" applyBorder="1" applyAlignment="1" applyProtection="1">
      <alignment vertical="center" wrapText="1"/>
      <protection locked="0"/>
    </xf>
    <xf numFmtId="49" fontId="12" fillId="2" borderId="1" xfId="0" applyNumberFormat="1" applyFont="1" applyFill="1" applyBorder="1" applyAlignment="1" applyProtection="1">
      <alignment vertical="center"/>
      <protection locked="0"/>
    </xf>
    <xf numFmtId="49" fontId="12" fillId="2" borderId="2" xfId="0" applyNumberFormat="1" applyFont="1" applyFill="1" applyBorder="1" applyAlignment="1" applyProtection="1">
      <alignment vertical="center"/>
      <protection locked="0"/>
    </xf>
    <xf numFmtId="49" fontId="12" fillId="2" borderId="9" xfId="0" applyNumberFormat="1" applyFont="1" applyFill="1" applyBorder="1" applyAlignment="1" applyProtection="1">
      <alignment vertical="center"/>
      <protection locked="0"/>
    </xf>
    <xf numFmtId="0" fontId="12" fillId="0" borderId="22" xfId="0" applyFont="1" applyBorder="1" applyAlignment="1">
      <alignment vertical="center"/>
    </xf>
    <xf numFmtId="0" fontId="5" fillId="0" borderId="3" xfId="0" applyFont="1" applyBorder="1" applyAlignment="1">
      <alignment vertical="center" wrapText="1"/>
    </xf>
    <xf numFmtId="0" fontId="5" fillId="0" borderId="19" xfId="0" applyFont="1" applyBorder="1" applyAlignment="1">
      <alignment vertical="center" wrapText="1"/>
    </xf>
    <xf numFmtId="0" fontId="0" fillId="0" borderId="0" xfId="0" applyAlignment="1">
      <alignment horizontal="left" vertical="center" wrapText="1"/>
    </xf>
    <xf numFmtId="0" fontId="0" fillId="0" borderId="0" xfId="0" applyAlignment="1">
      <alignment horizontal="center" vertical="top"/>
    </xf>
    <xf numFmtId="0" fontId="29" fillId="0" borderId="0" xfId="0" applyFont="1" applyBorder="1" applyAlignment="1">
      <alignment vertical="center"/>
    </xf>
    <xf numFmtId="0" fontId="30" fillId="0" borderId="0" xfId="0" applyFont="1"/>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Alignment="1">
      <alignment horizontal="justify" vertical="center"/>
    </xf>
    <xf numFmtId="0" fontId="31" fillId="0" borderId="9" xfId="0" applyFont="1" applyBorder="1" applyAlignment="1">
      <alignment horizontal="center" vertical="center" wrapText="1"/>
    </xf>
    <xf numFmtId="0" fontId="33" fillId="0" borderId="0" xfId="0" applyFont="1" applyBorder="1" applyAlignment="1">
      <alignment horizontal="center"/>
    </xf>
    <xf numFmtId="0" fontId="33" fillId="0" borderId="0" xfId="0" applyFont="1" applyAlignment="1">
      <alignment horizontal="center"/>
    </xf>
    <xf numFmtId="0" fontId="0" fillId="0" borderId="0" xfId="0" applyBorder="1"/>
    <xf numFmtId="0" fontId="32" fillId="0" borderId="0" xfId="0" applyFont="1" applyBorder="1" applyAlignment="1">
      <alignment horizontal="center" vertical="center" wrapText="1"/>
    </xf>
    <xf numFmtId="0" fontId="23" fillId="0" borderId="0" xfId="0" applyFont="1" applyAlignment="1">
      <alignment horizontal="justify" vertical="center"/>
    </xf>
    <xf numFmtId="0" fontId="32" fillId="3" borderId="1" xfId="0" applyFont="1" applyFill="1" applyBorder="1" applyAlignment="1">
      <alignment horizontal="center" vertical="center" wrapText="1"/>
    </xf>
    <xf numFmtId="0" fontId="12" fillId="0" borderId="20"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20" xfId="0" applyFont="1" applyBorder="1" applyAlignment="1">
      <alignment vertical="center" wrapText="1"/>
    </xf>
    <xf numFmtId="0" fontId="36" fillId="0" borderId="1" xfId="0" applyFont="1"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top" wrapText="1"/>
    </xf>
    <xf numFmtId="0" fontId="24"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9" xfId="0" applyFont="1" applyBorder="1" applyAlignment="1">
      <alignment horizontal="center" vertical="center"/>
    </xf>
    <xf numFmtId="0" fontId="0" fillId="0" borderId="0" xfId="0" applyAlignment="1">
      <alignment horizontal="left" wrapText="1"/>
    </xf>
    <xf numFmtId="0" fontId="34" fillId="0" borderId="0" xfId="0" applyFont="1" applyAlignment="1">
      <alignment horizontal="left" vertical="center" wrapText="1"/>
    </xf>
    <xf numFmtId="0" fontId="34" fillId="0" borderId="0" xfId="0" applyFont="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29" fillId="0" borderId="0" xfId="0" applyFont="1" applyAlignment="1">
      <alignment horizontal="left"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49" fontId="13" fillId="2" borderId="6" xfId="0" applyNumberFormat="1" applyFont="1" applyFill="1" applyBorder="1" applyAlignment="1" applyProtection="1">
      <alignment horizontal="left" vertical="center" wrapText="1"/>
      <protection locked="0"/>
    </xf>
    <xf numFmtId="49" fontId="13" fillId="2" borderId="6" xfId="0" applyNumberFormat="1" applyFont="1" applyFill="1" applyBorder="1" applyAlignment="1" applyProtection="1">
      <alignment horizontal="left" wrapText="1"/>
      <protection locked="0"/>
    </xf>
    <xf numFmtId="49" fontId="13" fillId="2" borderId="2" xfId="0" applyNumberFormat="1" applyFont="1" applyFill="1" applyBorder="1" applyAlignment="1" applyProtection="1">
      <alignment horizontal="left" wrapText="1"/>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177" fontId="5" fillId="0" borderId="1" xfId="0" quotePrefix="1" applyNumberFormat="1" applyFont="1" applyBorder="1" applyAlignment="1">
      <alignment horizontal="center"/>
    </xf>
    <xf numFmtId="0" fontId="13" fillId="0" borderId="6" xfId="0" applyFont="1" applyBorder="1" applyAlignment="1"/>
    <xf numFmtId="0" fontId="13" fillId="0" borderId="2" xfId="0" applyFont="1" applyBorder="1" applyAlignment="1"/>
    <xf numFmtId="177" fontId="5" fillId="0" borderId="1" xfId="0" applyNumberFormat="1" applyFont="1" applyBorder="1" applyAlignment="1">
      <alignment horizontal="center"/>
    </xf>
    <xf numFmtId="177" fontId="5" fillId="0" borderId="6" xfId="0" applyNumberFormat="1" applyFont="1" applyBorder="1" applyAlignment="1">
      <alignment horizont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center"/>
    </xf>
    <xf numFmtId="176" fontId="5" fillId="2" borderId="6" xfId="0" applyNumberFormat="1" applyFont="1" applyFill="1" applyBorder="1" applyAlignment="1" applyProtection="1">
      <alignment horizontal="center"/>
      <protection locked="0"/>
    </xf>
    <xf numFmtId="176" fontId="5" fillId="2" borderId="2" xfId="0" applyNumberFormat="1" applyFont="1" applyFill="1" applyBorder="1" applyAlignment="1" applyProtection="1">
      <alignment horizontal="center"/>
      <protection locked="0"/>
    </xf>
    <xf numFmtId="177" fontId="5" fillId="2" borderId="11" xfId="0" applyNumberFormat="1" applyFont="1" applyFill="1" applyBorder="1" applyAlignment="1" applyProtection="1">
      <alignment horizontal="center" vertical="center"/>
      <protection locked="0"/>
    </xf>
    <xf numFmtId="177" fontId="5" fillId="2" borderId="5" xfId="0" applyNumberFormat="1" applyFont="1" applyFill="1" applyBorder="1" applyAlignment="1" applyProtection="1">
      <alignment horizontal="center" vertical="center"/>
      <protection locked="0"/>
    </xf>
    <xf numFmtId="177" fontId="5" fillId="2" borderId="0" xfId="0" applyNumberFormat="1" applyFont="1" applyFill="1" applyBorder="1" applyAlignment="1" applyProtection="1">
      <alignment horizontal="center" vertical="center"/>
      <protection locked="0"/>
    </xf>
    <xf numFmtId="177" fontId="5" fillId="2" borderId="15" xfId="0" applyNumberFormat="1" applyFont="1" applyFill="1" applyBorder="1" applyAlignment="1" applyProtection="1">
      <alignment horizontal="center" vertical="center"/>
      <protection locked="0"/>
    </xf>
    <xf numFmtId="177" fontId="5" fillId="2" borderId="13" xfId="0" applyNumberFormat="1" applyFont="1" applyFill="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protection locked="0"/>
    </xf>
    <xf numFmtId="0" fontId="12" fillId="0" borderId="20" xfId="0" applyFont="1" applyBorder="1" applyAlignment="1">
      <alignment vertical="center"/>
    </xf>
    <xf numFmtId="0" fontId="12" fillId="0" borderId="21" xfId="0" applyFont="1" applyBorder="1" applyAlignment="1">
      <alignmen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177" fontId="5" fillId="2" borderId="6"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9" fontId="5" fillId="2" borderId="1" xfId="0" applyNumberFormat="1" applyFont="1" applyFill="1" applyBorder="1" applyAlignment="1" applyProtection="1">
      <alignment horizontal="center" vertical="center" shrinkToFit="1"/>
      <protection locked="0"/>
    </xf>
    <xf numFmtId="179" fontId="5" fillId="2" borderId="2" xfId="0" applyNumberFormat="1" applyFont="1" applyFill="1" applyBorder="1" applyAlignment="1" applyProtection="1">
      <alignment horizontal="center" vertical="center" shrinkToFit="1"/>
      <protection locked="0"/>
    </xf>
    <xf numFmtId="179" fontId="5" fillId="2" borderId="1" xfId="0" applyNumberFormat="1" applyFont="1" applyFill="1" applyBorder="1" applyAlignment="1" applyProtection="1">
      <alignment horizontal="center" vertical="center"/>
      <protection locked="0"/>
    </xf>
    <xf numFmtId="179" fontId="13" fillId="2" borderId="6" xfId="0" applyNumberFormat="1" applyFont="1" applyFill="1" applyBorder="1" applyAlignment="1" applyProtection="1">
      <alignment horizontal="center" vertical="center"/>
      <protection locked="0"/>
    </xf>
    <xf numFmtId="179" fontId="13" fillId="2" borderId="2"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2" xfId="0" applyFont="1" applyBorder="1" applyAlignment="1">
      <alignmen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5" xfId="0" applyFont="1" applyBorder="1" applyAlignment="1">
      <alignment horizontal="left" vertical="center" wrapText="1"/>
    </xf>
    <xf numFmtId="0" fontId="12" fillId="0" borderId="4" xfId="0" applyFont="1" applyBorder="1" applyAlignment="1">
      <alignment vertical="center"/>
    </xf>
    <xf numFmtId="0" fontId="12" fillId="0" borderId="5" xfId="0" applyFont="1" applyBorder="1" applyAlignment="1">
      <alignment vertical="center"/>
    </xf>
    <xf numFmtId="176" fontId="5" fillId="0" borderId="10"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2"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19" fillId="0" borderId="0" xfId="0" applyFont="1" applyAlignment="1">
      <alignment horizontal="center" vertical="center"/>
    </xf>
    <xf numFmtId="0" fontId="5" fillId="0" borderId="1" xfId="0" applyFont="1" applyBorder="1" applyAlignment="1"/>
    <xf numFmtId="0" fontId="5" fillId="0" borderId="2" xfId="0" applyFont="1" applyBorder="1" applyAlignment="1"/>
    <xf numFmtId="0" fontId="5" fillId="0" borderId="0" xfId="0" applyFont="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20" fillId="0" borderId="0" xfId="0" applyFont="1" applyAlignment="1">
      <alignment horizontal="center" vertical="center"/>
    </xf>
    <xf numFmtId="49" fontId="12" fillId="2" borderId="1" xfId="0" applyNumberFormat="1" applyFont="1" applyFill="1" applyBorder="1" applyAlignment="1" applyProtection="1">
      <alignment horizontal="left" vertical="center"/>
      <protection locked="0"/>
    </xf>
    <xf numFmtId="49" fontId="12" fillId="2" borderId="6"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10"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0" fontId="14" fillId="0" borderId="11" xfId="0" applyFont="1" applyBorder="1" applyAlignment="1">
      <alignment horizontal="center" vertical="center" shrinkToFit="1"/>
    </xf>
    <xf numFmtId="0" fontId="14" fillId="0" borderId="0" xfId="0" applyFont="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176" fontId="12" fillId="2" borderId="10"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12" xfId="0" applyNumberFormat="1" applyFont="1" applyFill="1" applyBorder="1" applyAlignment="1" applyProtection="1">
      <alignment horizontal="center" vertical="center"/>
      <protection locked="0"/>
    </xf>
    <xf numFmtId="176" fontId="12" fillId="2" borderId="4" xfId="0" applyNumberFormat="1" applyFont="1"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6" fontId="12" fillId="2" borderId="3" xfId="0" applyNumberFormat="1" applyFont="1" applyFill="1" applyBorder="1" applyAlignment="1" applyProtection="1">
      <alignment horizontal="center" vertical="center"/>
      <protection locked="0"/>
    </xf>
    <xf numFmtId="176" fontId="12" fillId="2" borderId="15" xfId="0" applyNumberFormat="1" applyFont="1" applyFill="1" applyBorder="1" applyAlignment="1" applyProtection="1">
      <alignment horizontal="center" vertical="center"/>
      <protection locked="0"/>
    </xf>
    <xf numFmtId="176" fontId="12" fillId="2" borderId="7"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protection locked="0"/>
    </xf>
    <xf numFmtId="14" fontId="12" fillId="2" borderId="10" xfId="0" applyNumberFormat="1" applyFont="1" applyFill="1" applyBorder="1" applyAlignment="1" applyProtection="1">
      <alignment horizontal="center" vertical="center" wrapText="1"/>
      <protection locked="0"/>
    </xf>
    <xf numFmtId="14" fontId="12" fillId="2" borderId="14" xfId="0" applyNumberFormat="1" applyFont="1" applyFill="1" applyBorder="1" applyAlignment="1" applyProtection="1">
      <alignment horizontal="center" vertical="center" wrapText="1"/>
      <protection locked="0"/>
    </xf>
    <xf numFmtId="14" fontId="12" fillId="2" borderId="1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5"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76" fontId="5" fillId="2" borderId="1" xfId="0" applyNumberFormat="1" applyFont="1" applyFill="1" applyBorder="1" applyAlignment="1" applyProtection="1">
      <alignment horizontal="center"/>
      <protection locked="0"/>
    </xf>
    <xf numFmtId="0" fontId="5" fillId="0" borderId="13" xfId="0" applyFont="1" applyBorder="1" applyAlignment="1">
      <alignment horizontal="left" vertical="center" wrapText="1"/>
    </xf>
    <xf numFmtId="177" fontId="5" fillId="0" borderId="6" xfId="0" quotePrefix="1" applyNumberFormat="1" applyFont="1" applyBorder="1" applyAlignment="1">
      <alignment horizontal="center"/>
    </xf>
    <xf numFmtId="177" fontId="5" fillId="0" borderId="2" xfId="0" quotePrefix="1" applyNumberFormat="1" applyFont="1" applyBorder="1" applyAlignment="1">
      <alignment horizontal="center"/>
    </xf>
    <xf numFmtId="177" fontId="5" fillId="0" borderId="2" xfId="0" applyNumberFormat="1" applyFont="1" applyBorder="1" applyAlignment="1">
      <alignment horizontal="center"/>
    </xf>
    <xf numFmtId="179" fontId="5" fillId="2" borderId="6"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6" fontId="12" fillId="0" borderId="10" xfId="0" applyNumberFormat="1" applyFont="1" applyBorder="1" applyAlignment="1">
      <alignment horizontal="center" vertical="center"/>
    </xf>
    <xf numFmtId="176" fontId="12" fillId="0" borderId="14" xfId="0" applyNumberFormat="1" applyFont="1" applyBorder="1" applyAlignment="1">
      <alignment horizontal="center" vertical="center"/>
    </xf>
    <xf numFmtId="176" fontId="12" fillId="0" borderId="12" xfId="0" applyNumberFormat="1" applyFont="1" applyBorder="1" applyAlignment="1">
      <alignment horizontal="center" vertical="center"/>
    </xf>
    <xf numFmtId="183" fontId="0" fillId="0" borderId="9" xfId="0" applyNumberFormat="1" applyBorder="1" applyAlignment="1">
      <alignment horizontal="center" vertical="center"/>
    </xf>
    <xf numFmtId="183" fontId="0" fillId="0" borderId="9" xfId="0" applyNumberFormat="1" applyBorder="1" applyAlignment="1">
      <alignment horizontal="center" vertical="center"/>
    </xf>
    <xf numFmtId="183" fontId="0" fillId="0" borderId="9" xfId="0" applyNumberFormat="1" applyBorder="1" applyAlignment="1">
      <alignment horizontal="center" vertical="center" wrapText="1" shrinkToFit="1"/>
    </xf>
    <xf numFmtId="183" fontId="28" fillId="0" borderId="9" xfId="0" applyNumberFormat="1" applyFont="1" applyBorder="1" applyAlignment="1">
      <alignment horizontal="center" vertical="center"/>
    </xf>
    <xf numFmtId="183" fontId="0" fillId="0" borderId="9" xfId="0" applyNumberForma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5</xdr:row>
      <xdr:rowOff>66675</xdr:rowOff>
    </xdr:from>
    <xdr:to>
      <xdr:col>7</xdr:col>
      <xdr:colOff>827790</xdr:colOff>
      <xdr:row>12</xdr:row>
      <xdr:rowOff>304569</xdr:rowOff>
    </xdr:to>
    <xdr:pic>
      <xdr:nvPicPr>
        <xdr:cNvPr id="12" name="図 11"/>
        <xdr:cNvPicPr>
          <a:picLocks noChangeAspect="1"/>
        </xdr:cNvPicPr>
      </xdr:nvPicPr>
      <xdr:blipFill>
        <a:blip xmlns:r="http://schemas.openxmlformats.org/officeDocument/2006/relationships" r:embed="rId1"/>
        <a:stretch>
          <a:fillRect/>
        </a:stretch>
      </xdr:blipFill>
      <xdr:spPr>
        <a:xfrm>
          <a:off x="228600" y="1819275"/>
          <a:ext cx="7076190" cy="1847619"/>
        </a:xfrm>
        <a:prstGeom prst="rect">
          <a:avLst/>
        </a:prstGeom>
        <a:ln>
          <a:solidFill>
            <a:schemeClr val="tx1"/>
          </a:solidFill>
        </a:ln>
      </xdr:spPr>
    </xdr:pic>
    <xdr:clientData/>
  </xdr:twoCellAnchor>
  <xdr:twoCellAnchor>
    <xdr:from>
      <xdr:col>5</xdr:col>
      <xdr:colOff>571500</xdr:colOff>
      <xdr:row>6</xdr:row>
      <xdr:rowOff>47625</xdr:rowOff>
    </xdr:from>
    <xdr:to>
      <xdr:col>7</xdr:col>
      <xdr:colOff>895350</xdr:colOff>
      <xdr:row>9</xdr:row>
      <xdr:rowOff>114300</xdr:rowOff>
    </xdr:to>
    <xdr:sp macro="" textlink="">
      <xdr:nvSpPr>
        <xdr:cNvPr id="3" name="円/楕円 2"/>
        <xdr:cNvSpPr/>
      </xdr:nvSpPr>
      <xdr:spPr>
        <a:xfrm>
          <a:off x="5676900" y="1971675"/>
          <a:ext cx="1695450" cy="581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24</xdr:row>
      <xdr:rowOff>0</xdr:rowOff>
    </xdr:from>
    <xdr:to>
      <xdr:col>3</xdr:col>
      <xdr:colOff>1466850</xdr:colOff>
      <xdr:row>35</xdr:row>
      <xdr:rowOff>133350</xdr:rowOff>
    </xdr:to>
    <xdr:grpSp>
      <xdr:nvGrpSpPr>
        <xdr:cNvPr id="3" name="グループ化 2"/>
        <xdr:cNvGrpSpPr/>
      </xdr:nvGrpSpPr>
      <xdr:grpSpPr>
        <a:xfrm>
          <a:off x="942975" y="6753225"/>
          <a:ext cx="4200525" cy="2019300"/>
          <a:chOff x="0" y="0"/>
          <a:chExt cx="4200525" cy="2019300"/>
        </a:xfrm>
      </xdr:grpSpPr>
      <xdr:sp macro="" textlink="">
        <xdr:nvSpPr>
          <xdr:cNvPr id="5" name="Rectangle 3"/>
          <xdr:cNvSpPr>
            <a:spLocks noChangeArrowheads="1"/>
          </xdr:cNvSpPr>
        </xdr:nvSpPr>
        <xdr:spPr bwMode="auto">
          <a:xfrm>
            <a:off x="0" y="266700"/>
            <a:ext cx="1066800" cy="1428750"/>
          </a:xfrm>
          <a:prstGeom prst="rect">
            <a:avLst/>
          </a:prstGeom>
          <a:solidFill>
            <a:srgbClr val="EAF1DD"/>
          </a:solidFill>
          <a:ln w="19050">
            <a:solidFill>
              <a:srgbClr val="4E6128"/>
            </a:solidFill>
            <a:miter lim="800000"/>
            <a:headEnd/>
            <a:tailEnd/>
          </a:ln>
        </xdr:spPr>
        <xdr:txBody>
          <a:bodyPr rot="0" vert="horz" wrap="square" lIns="74295" tIns="8890" rIns="74295" bIns="8890" anchor="t" anchorCtr="0" upright="1">
            <a:noAutofit/>
          </a:bodyPr>
          <a:lstStyle/>
          <a:p>
            <a:pPr algn="ctr">
              <a:spcAft>
                <a:spcPts val="0"/>
              </a:spcAft>
            </a:pPr>
            <a:r>
              <a:rPr lang="en-US" sz="1000" u="sng" kern="100">
                <a:effectLst/>
                <a:latin typeface="ＭＳ ゴシック"/>
                <a:ea typeface="ＭＳ 明朝"/>
                <a:cs typeface="Times New Roman"/>
              </a:rPr>
              <a:t>LT1</a:t>
            </a:r>
            <a:endParaRPr lang="ja-JP" sz="1050" kern="100">
              <a:effectLst/>
              <a:latin typeface="Century"/>
              <a:ea typeface="ＭＳ 明朝"/>
              <a:cs typeface="Times New Roman"/>
            </a:endParaRPr>
          </a:p>
          <a:p>
            <a:pPr algn="ctr">
              <a:spcAft>
                <a:spcPts val="0"/>
              </a:spcAft>
            </a:pPr>
            <a:r>
              <a:rPr lang="ja-JP" sz="1000" u="sng" kern="100">
                <a:effectLst/>
                <a:latin typeface="Century"/>
                <a:ea typeface="ＭＳ ゴシック"/>
                <a:cs typeface="Times New Roman"/>
              </a:rPr>
              <a:t>訓練実施記録</a:t>
            </a:r>
            <a:endParaRPr lang="ja-JP" sz="1050" kern="100">
              <a:effectLst/>
              <a:latin typeface="Century"/>
              <a:ea typeface="ＭＳ 明朝"/>
              <a:cs typeface="Times New Roman"/>
            </a:endParaRPr>
          </a:p>
          <a:p>
            <a:pPr algn="ctr">
              <a:spcAft>
                <a:spcPts val="0"/>
              </a:spcAft>
            </a:pPr>
            <a:r>
              <a:rPr lang="ja-JP" sz="1000" u="sng" kern="100">
                <a:effectLst/>
                <a:latin typeface="Century"/>
                <a:ea typeface="ＭＳ ゴシック"/>
                <a:cs typeface="Times New Roman"/>
              </a:rPr>
              <a:t>集計表</a:t>
            </a:r>
            <a:endParaRPr lang="ja-JP" sz="1050" kern="100">
              <a:effectLst/>
              <a:latin typeface="Century"/>
              <a:ea typeface="ＭＳ 明朝"/>
              <a:cs typeface="Times New Roman"/>
            </a:endParaRPr>
          </a:p>
          <a:p>
            <a:pPr algn="ctr">
              <a:spcAft>
                <a:spcPts val="0"/>
              </a:spcAft>
            </a:pPr>
            <a:r>
              <a:rPr lang="ja-JP" sz="800" kern="100">
                <a:effectLst/>
                <a:latin typeface="Century"/>
                <a:ea typeface="ＭＳ ゴシック"/>
                <a:cs typeface="Times New Roman"/>
              </a:rPr>
              <a:t>（</a:t>
            </a:r>
            <a:r>
              <a:rPr lang="en-US" sz="800" kern="100">
                <a:effectLst/>
                <a:latin typeface="Century"/>
                <a:ea typeface="ＭＳ ゴシック"/>
                <a:cs typeface="Times New Roman"/>
              </a:rPr>
              <a:t>JIS Z 2305:2013</a:t>
            </a:r>
            <a:r>
              <a:rPr lang="ja-JP" sz="800" kern="100">
                <a:effectLst/>
                <a:latin typeface="Century"/>
                <a:ea typeface="ＭＳ ゴシック"/>
                <a:cs typeface="Times New Roman"/>
              </a:rPr>
              <a:t>）</a:t>
            </a:r>
            <a:endParaRPr lang="ja-JP" sz="1050" kern="100">
              <a:effectLst/>
              <a:latin typeface="Century"/>
              <a:ea typeface="ＭＳ 明朝"/>
              <a:cs typeface="Times New Roman"/>
            </a:endParaRPr>
          </a:p>
          <a:p>
            <a:pPr algn="just">
              <a:spcAft>
                <a:spcPts val="0"/>
              </a:spcAft>
            </a:pPr>
            <a:r>
              <a:rPr lang="en-US" sz="105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6" name="Rectangle 7"/>
          <xdr:cNvSpPr>
            <a:spLocks noChangeArrowheads="1"/>
          </xdr:cNvSpPr>
        </xdr:nvSpPr>
        <xdr:spPr bwMode="auto">
          <a:xfrm>
            <a:off x="2867025" y="0"/>
            <a:ext cx="1333500" cy="914400"/>
          </a:xfrm>
          <a:prstGeom prst="rect">
            <a:avLst/>
          </a:prstGeom>
          <a:solidFill>
            <a:srgbClr val="C6D9F1"/>
          </a:solidFill>
          <a:ln w="19050">
            <a:solidFill>
              <a:srgbClr val="0F243E"/>
            </a:solidFill>
            <a:miter lim="800000"/>
            <a:headEnd/>
            <a:tailEnd/>
          </a:ln>
        </xdr:spPr>
        <xdr:txBody>
          <a:bodyPr rot="0" vert="horz" wrap="square" lIns="74295" tIns="8890" rIns="74295" bIns="8890" anchor="t" anchorCtr="0" upright="1">
            <a:noAutofit/>
          </a:bodyPr>
          <a:lstStyle/>
          <a:p>
            <a:pPr algn="ctr">
              <a:spcAft>
                <a:spcPts val="0"/>
              </a:spcAft>
            </a:pPr>
            <a:r>
              <a:rPr lang="en-US" sz="1000" kern="100">
                <a:effectLst/>
                <a:latin typeface="ＭＳ ゴシック"/>
                <a:ea typeface="ＭＳ 明朝"/>
                <a:cs typeface="Times New Roman"/>
              </a:rPr>
              <a:t>NDIS</a:t>
            </a:r>
            <a:endParaRPr lang="ja-JP" sz="1050" kern="100">
              <a:effectLst/>
              <a:latin typeface="Century"/>
              <a:ea typeface="ＭＳ 明朝"/>
              <a:cs typeface="Times New Roman"/>
            </a:endParaRPr>
          </a:p>
          <a:p>
            <a:pPr algn="ctr">
              <a:spcAft>
                <a:spcPts val="0"/>
              </a:spcAft>
            </a:pPr>
            <a:r>
              <a:rPr lang="ja-JP" sz="1000" kern="100">
                <a:effectLst/>
                <a:latin typeface="Century"/>
                <a:ea typeface="ＭＳ ゴシック"/>
                <a:cs typeface="Times New Roman"/>
              </a:rPr>
              <a:t>訓練実施記録</a:t>
            </a:r>
            <a:r>
              <a:rPr lang="ja-JP" altLang="en-US" sz="1000" kern="100">
                <a:effectLst/>
                <a:latin typeface="ＭＳ ゴシック" panose="020B0609070205080204" pitchFamily="49" charset="-128"/>
                <a:ea typeface="ＭＳ ゴシック" panose="020B0609070205080204" pitchFamily="49" charset="-128"/>
                <a:cs typeface="Times New Roman"/>
              </a:rPr>
              <a:t>（</a:t>
            </a:r>
            <a:r>
              <a:rPr lang="en-US" altLang="ja-JP" sz="1000" kern="100">
                <a:effectLst/>
                <a:latin typeface="ＭＳ ゴシック" panose="020B0609070205080204" pitchFamily="49" charset="-128"/>
                <a:ea typeface="ＭＳ ゴシック" panose="020B0609070205080204" pitchFamily="49" charset="-128"/>
                <a:cs typeface="Times New Roman"/>
              </a:rPr>
              <a:t>LT1</a:t>
            </a:r>
            <a:r>
              <a:rPr lang="ja-JP" altLang="en-US" sz="1000" kern="100">
                <a:effectLst/>
                <a:latin typeface="ＭＳ ゴシック" panose="020B0609070205080204" pitchFamily="49" charset="-128"/>
                <a:ea typeface="ＭＳ ゴシック" panose="020B0609070205080204" pitchFamily="49" charset="-128"/>
                <a:cs typeface="Times New Roman"/>
              </a:rPr>
              <a:t>）</a:t>
            </a:r>
            <a:endParaRPr lang="ja-JP" sz="1050" kern="100">
              <a:effectLst/>
              <a:latin typeface="ＭＳ ゴシック" panose="020B0609070205080204" pitchFamily="49" charset="-128"/>
              <a:ea typeface="ＭＳ ゴシック" panose="020B0609070205080204" pitchFamily="49" charset="-128"/>
              <a:cs typeface="Times New Roman"/>
            </a:endParaRPr>
          </a:p>
          <a:p>
            <a:pPr algn="ctr">
              <a:spcAft>
                <a:spcPts val="0"/>
              </a:spcAft>
            </a:pPr>
            <a:r>
              <a:rPr lang="en-US" sz="1000" kern="100">
                <a:effectLst/>
                <a:latin typeface="ＭＳ ゴシック"/>
                <a:ea typeface="ＭＳ 明朝"/>
                <a:cs typeface="Times New Roman"/>
              </a:rPr>
              <a:t>40</a:t>
            </a:r>
            <a:r>
              <a:rPr lang="ja-JP" sz="1000" kern="100">
                <a:effectLst/>
                <a:latin typeface="Century"/>
                <a:ea typeface="ＭＳ ゴシック"/>
                <a:cs typeface="Times New Roman"/>
              </a:rPr>
              <a:t>時間</a:t>
            </a:r>
            <a:endParaRPr lang="ja-JP" sz="1050" kern="100">
              <a:effectLst/>
              <a:latin typeface="Century"/>
              <a:ea typeface="ＭＳ 明朝"/>
              <a:cs typeface="Times New Roman"/>
            </a:endParaRPr>
          </a:p>
        </xdr:txBody>
      </xdr:sp>
      <xdr:sp macro="" textlink="">
        <xdr:nvSpPr>
          <xdr:cNvPr id="7" name="AutoShape 8"/>
          <xdr:cNvSpPr>
            <a:spLocks/>
          </xdr:cNvSpPr>
        </xdr:nvSpPr>
        <xdr:spPr bwMode="auto">
          <a:xfrm>
            <a:off x="2381250" y="180975"/>
            <a:ext cx="200025" cy="1600200"/>
          </a:xfrm>
          <a:prstGeom prst="lef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 name="AutoShape 9"/>
          <xdr:cNvSpPr>
            <a:spLocks noChangeArrowheads="1"/>
          </xdr:cNvSpPr>
        </xdr:nvSpPr>
        <xdr:spPr bwMode="auto">
          <a:xfrm>
            <a:off x="1333500" y="800100"/>
            <a:ext cx="666750" cy="304800"/>
          </a:xfrm>
          <a:prstGeom prst="leftArrow">
            <a:avLst>
              <a:gd name="adj1" fmla="val 50000"/>
              <a:gd name="adj2" fmla="val 111046"/>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sp macro="" textlink="">
        <xdr:nvSpPr>
          <xdr:cNvPr id="9" name="Rectangle 6"/>
          <xdr:cNvSpPr>
            <a:spLocks noChangeArrowheads="1"/>
          </xdr:cNvSpPr>
        </xdr:nvSpPr>
        <xdr:spPr bwMode="auto">
          <a:xfrm>
            <a:off x="2867025" y="1104900"/>
            <a:ext cx="1333500" cy="914400"/>
          </a:xfrm>
          <a:prstGeom prst="rect">
            <a:avLst/>
          </a:prstGeom>
          <a:solidFill>
            <a:srgbClr val="C6D9F1"/>
          </a:solidFill>
          <a:ln w="19050">
            <a:solidFill>
              <a:srgbClr val="0F243E"/>
            </a:solidFill>
            <a:miter lim="800000"/>
            <a:headEnd/>
            <a:tailEnd/>
          </a:ln>
        </xdr:spPr>
        <xdr:txBody>
          <a:bodyPr rot="0" vert="horz" wrap="square" lIns="74295" tIns="8890" rIns="74295" bIns="8890" anchor="t" anchorCtr="0" upright="1">
            <a:noAutofit/>
          </a:bodyPr>
          <a:lstStyle/>
          <a:p>
            <a:pPr algn="ctr">
              <a:spcAft>
                <a:spcPts val="0"/>
              </a:spcAft>
            </a:pPr>
            <a:r>
              <a:rPr lang="ja-JP" sz="1000" kern="100">
                <a:effectLst/>
                <a:latin typeface="Century"/>
                <a:ea typeface="ＭＳ ゴシック"/>
                <a:cs typeface="Times New Roman"/>
              </a:rPr>
              <a:t>不足時間分の</a:t>
            </a:r>
            <a:endParaRPr lang="ja-JP" sz="1050" kern="100">
              <a:effectLst/>
              <a:latin typeface="Century"/>
              <a:ea typeface="ＭＳ 明朝"/>
              <a:cs typeface="Times New Roman"/>
            </a:endParaRPr>
          </a:p>
          <a:p>
            <a:pPr algn="ctr">
              <a:spcAft>
                <a:spcPts val="0"/>
              </a:spcAft>
            </a:pPr>
            <a:r>
              <a:rPr lang="ja-JP" sz="1000" kern="100">
                <a:effectLst/>
                <a:latin typeface="Century"/>
                <a:ea typeface="ＭＳ ゴシック"/>
                <a:cs typeface="Times New Roman"/>
              </a:rPr>
              <a:t>訓練実施記録</a:t>
            </a:r>
            <a:endParaRPr lang="en-US" altLang="ja-JP" sz="1000" kern="100">
              <a:effectLst/>
              <a:latin typeface="Century"/>
              <a:ea typeface="ＭＳ ゴシック"/>
              <a:cs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LT1</a:t>
            </a:r>
            <a:r>
              <a:rPr lang="ja-JP" altLang="ja-JP" sz="1000">
                <a:effectLst/>
                <a:latin typeface="ＭＳ ゴシック" panose="020B0609070205080204" pitchFamily="49" charset="-128"/>
                <a:ea typeface="ＭＳ ゴシック" panose="020B0609070205080204" pitchFamily="49" charset="-128"/>
                <a:cs typeface="+mn-cs"/>
              </a:rPr>
              <a:t>）</a:t>
            </a:r>
            <a:endParaRPr lang="ja-JP" sz="1000" kern="100">
              <a:effectLst/>
              <a:latin typeface="ＭＳ ゴシック" panose="020B0609070205080204" pitchFamily="49" charset="-128"/>
              <a:ea typeface="ＭＳ ゴシック" panose="020B0609070205080204" pitchFamily="49" charset="-128"/>
              <a:cs typeface="Times New Roman"/>
            </a:endParaRPr>
          </a:p>
          <a:p>
            <a:pPr algn="ctr">
              <a:spcAft>
                <a:spcPts val="0"/>
              </a:spcAft>
            </a:pPr>
            <a:r>
              <a:rPr lang="en-US" sz="1000" kern="100">
                <a:effectLst/>
                <a:latin typeface="ＭＳ ゴシック"/>
                <a:ea typeface="ＭＳ 明朝"/>
                <a:cs typeface="Times New Roman"/>
              </a:rPr>
              <a:t>8</a:t>
            </a:r>
            <a:r>
              <a:rPr lang="ja-JP" sz="1000" kern="100">
                <a:effectLst/>
                <a:latin typeface="Century"/>
                <a:ea typeface="ＭＳ ゴシック"/>
                <a:cs typeface="Times New Roman"/>
              </a:rPr>
              <a:t>時間</a:t>
            </a:r>
            <a:endParaRPr lang="ja-JP" sz="1050" kern="100">
              <a:effectLst/>
              <a:latin typeface="Century"/>
              <a:ea typeface="ＭＳ 明朝"/>
              <a:cs typeface="Times New Roman"/>
            </a:endParaRPr>
          </a:p>
        </xdr:txBody>
      </xdr:sp>
      <xdr:sp macro="" textlink="">
        <xdr:nvSpPr>
          <xdr:cNvPr id="10" name="テキスト ボックス 18"/>
          <xdr:cNvSpPr txBox="1"/>
        </xdr:nvSpPr>
        <xdr:spPr>
          <a:xfrm>
            <a:off x="1114425" y="1123950"/>
            <a:ext cx="1152525" cy="58102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solidFill>
                  <a:srgbClr val="FF0000"/>
                </a:solidFill>
                <a:effectLst/>
                <a:latin typeface="ＭＳ ゴシック" panose="020B0609070205080204" pitchFamily="49" charset="-128"/>
                <a:ea typeface="ＭＳ ゴシック" panose="020B0609070205080204" pitchFamily="49" charset="-128"/>
                <a:cs typeface="Times New Roman"/>
              </a:rPr>
              <a:t>合計</a:t>
            </a:r>
            <a:r>
              <a:rPr lang="en-US" sz="900" kern="100">
                <a:solidFill>
                  <a:srgbClr val="FF0000"/>
                </a:solidFill>
                <a:effectLst/>
                <a:latin typeface="ＭＳ ゴシック" panose="020B0609070205080204" pitchFamily="49" charset="-128"/>
                <a:ea typeface="ＭＳ ゴシック" panose="020B0609070205080204" pitchFamily="49" charset="-128"/>
                <a:cs typeface="Times New Roman"/>
              </a:rPr>
              <a:t>48</a:t>
            </a:r>
            <a:r>
              <a:rPr lang="ja-JP" sz="900" kern="100">
                <a:solidFill>
                  <a:srgbClr val="FF0000"/>
                </a:solidFill>
                <a:effectLst/>
                <a:latin typeface="ＭＳ ゴシック" panose="020B0609070205080204" pitchFamily="49" charset="-128"/>
                <a:ea typeface="ＭＳ ゴシック" panose="020B0609070205080204" pitchFamily="49" charset="-128"/>
                <a:cs typeface="Times New Roman"/>
              </a:rPr>
              <a:t>時間を</a:t>
            </a:r>
            <a:endParaRPr lang="ja-JP" sz="1050" kern="100">
              <a:effectLst/>
              <a:latin typeface="ＭＳ ゴシック" panose="020B0609070205080204" pitchFamily="49" charset="-128"/>
              <a:ea typeface="ＭＳ ゴシック" panose="020B0609070205080204" pitchFamily="49" charset="-128"/>
              <a:cs typeface="Times New Roman"/>
            </a:endParaRPr>
          </a:p>
          <a:p>
            <a:pPr algn="just">
              <a:spcAft>
                <a:spcPts val="0"/>
              </a:spcAft>
            </a:pPr>
            <a:r>
              <a:rPr lang="ja-JP" sz="900" kern="100">
                <a:solidFill>
                  <a:srgbClr val="FF0000"/>
                </a:solidFill>
                <a:effectLst/>
                <a:latin typeface="ＭＳ ゴシック" panose="020B0609070205080204" pitchFamily="49" charset="-128"/>
                <a:ea typeface="ＭＳ ゴシック" panose="020B0609070205080204" pitchFamily="49" charset="-128"/>
                <a:cs typeface="Times New Roman"/>
              </a:rPr>
              <a:t>「</a:t>
            </a:r>
            <a:r>
              <a:rPr lang="ja-JP" altLang="en-US" sz="900" kern="100">
                <a:solidFill>
                  <a:srgbClr val="FF0000"/>
                </a:solidFill>
                <a:effectLst/>
                <a:latin typeface="ＭＳ ゴシック" panose="020B0609070205080204" pitchFamily="49" charset="-128"/>
                <a:ea typeface="ＭＳ ゴシック" panose="020B0609070205080204" pitchFamily="49" charset="-128"/>
                <a:cs typeface="Times New Roman"/>
              </a:rPr>
              <a:t>Ｓ</a:t>
            </a:r>
            <a:r>
              <a:rPr lang="ja-JP" sz="900" kern="100">
                <a:solidFill>
                  <a:srgbClr val="FF0000"/>
                </a:solidFill>
                <a:effectLst/>
                <a:latin typeface="ＭＳ ゴシック" panose="020B0609070205080204" pitchFamily="49" charset="-128"/>
                <a:ea typeface="ＭＳ ゴシック" panose="020B0609070205080204" pitchFamily="49" charset="-128"/>
                <a:cs typeface="Times New Roman"/>
              </a:rPr>
              <a:t>欄」へ記入</a:t>
            </a:r>
            <a:endParaRPr lang="ja-JP" sz="1050" kern="100">
              <a:effectLst/>
              <a:latin typeface="ＭＳ ゴシック" panose="020B0609070205080204" pitchFamily="49" charset="-128"/>
              <a:ea typeface="ＭＳ ゴシック" panose="020B0609070205080204" pitchFamily="49" charset="-128"/>
              <a:cs typeface="Times New Roman"/>
            </a:endParaRPr>
          </a:p>
        </xdr:txBody>
      </xdr:sp>
      <xdr:sp macro="" textlink="">
        <xdr:nvSpPr>
          <xdr:cNvPr id="11" name="テキスト ボックス 19"/>
          <xdr:cNvSpPr txBox="1"/>
        </xdr:nvSpPr>
        <xdr:spPr>
          <a:xfrm>
            <a:off x="628650" y="1104900"/>
            <a:ext cx="428625" cy="2667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800" b="1" kern="100">
                <a:solidFill>
                  <a:srgbClr val="FF0000"/>
                </a:solidFill>
                <a:effectLst/>
                <a:latin typeface="Century"/>
                <a:ea typeface="ＭＳ ゴシック"/>
                <a:cs typeface="Times New Roman"/>
              </a:rPr>
              <a:t>Ｓ欄</a:t>
            </a:r>
            <a:endParaRPr lang="ja-JP" sz="1050" kern="100">
              <a:effectLst/>
              <a:latin typeface="Century"/>
              <a:ea typeface="ＭＳ 明朝"/>
              <a:cs typeface="Times New Roman"/>
            </a:endParaRPr>
          </a:p>
        </xdr:txBody>
      </xdr:sp>
    </xdr:grpSp>
    <xdr:clientData/>
  </xdr:twoCellAnchor>
  <xdr:twoCellAnchor>
    <xdr:from>
      <xdr:col>1</xdr:col>
      <xdr:colOff>771525</xdr:colOff>
      <xdr:row>30</xdr:row>
      <xdr:rowOff>95250</xdr:rowOff>
    </xdr:from>
    <xdr:to>
      <xdr:col>1</xdr:col>
      <xdr:colOff>1200150</xdr:colOff>
      <xdr:row>32</xdr:row>
      <xdr:rowOff>9525</xdr:rowOff>
    </xdr:to>
    <xdr:sp macro="" textlink="">
      <xdr:nvSpPr>
        <xdr:cNvPr id="4" name="円/楕円 5"/>
        <xdr:cNvSpPr/>
      </xdr:nvSpPr>
      <xdr:spPr>
        <a:xfrm>
          <a:off x="1581150" y="7877175"/>
          <a:ext cx="428625" cy="257175"/>
        </a:xfrm>
        <a:prstGeom prst="ellipse">
          <a:avLst/>
        </a:prstGeom>
        <a:no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C17" sqref="C17"/>
    </sheetView>
  </sheetViews>
  <sheetFormatPr defaultRowHeight="13.5"/>
  <cols>
    <col min="1" max="2" width="2.75" customWidth="1"/>
    <col min="3" max="3" width="21.375" customWidth="1"/>
    <col min="4" max="4" width="31.125" customWidth="1"/>
    <col min="8" max="8" width="14.25" customWidth="1"/>
  </cols>
  <sheetData>
    <row r="1" spans="1:8" ht="17.25">
      <c r="A1" s="41" t="s">
        <v>137</v>
      </c>
    </row>
    <row r="3" spans="1:8" ht="47.25" customHeight="1">
      <c r="B3" s="106" t="s">
        <v>144</v>
      </c>
      <c r="C3" s="106"/>
      <c r="D3" s="106"/>
      <c r="E3" s="106"/>
      <c r="F3" s="106"/>
      <c r="G3" s="106"/>
      <c r="H3" s="106"/>
    </row>
    <row r="5" spans="1:8" ht="46.5" customHeight="1">
      <c r="B5" s="86" t="s">
        <v>138</v>
      </c>
      <c r="C5" s="107" t="s">
        <v>142</v>
      </c>
      <c r="D5" s="107"/>
      <c r="E5" s="107"/>
      <c r="F5" s="107"/>
      <c r="G5" s="107"/>
      <c r="H5" s="107"/>
    </row>
    <row r="10" spans="1:8" ht="45.75" customHeight="1"/>
    <row r="13" spans="1:8" ht="30.75" customHeight="1"/>
    <row r="15" spans="1:8" ht="51" customHeight="1">
      <c r="B15" s="86" t="s">
        <v>139</v>
      </c>
      <c r="C15" s="107" t="s">
        <v>143</v>
      </c>
      <c r="D15" s="107"/>
      <c r="E15" s="107"/>
      <c r="F15" s="107"/>
      <c r="G15" s="107"/>
      <c r="H15" s="107"/>
    </row>
    <row r="16" spans="1:8" ht="82.5" customHeight="1">
      <c r="B16" s="86" t="s">
        <v>139</v>
      </c>
      <c r="C16" s="107" t="s">
        <v>197</v>
      </c>
      <c r="D16" s="107"/>
      <c r="E16" s="107"/>
      <c r="F16" s="107"/>
      <c r="G16" s="107"/>
      <c r="H16" s="107"/>
    </row>
    <row r="18" spans="1:8" ht="14.25" customHeight="1">
      <c r="A18" s="108" t="s">
        <v>140</v>
      </c>
      <c r="B18" s="108"/>
      <c r="C18" s="108"/>
      <c r="D18" s="108"/>
      <c r="E18" s="108"/>
      <c r="F18" s="108"/>
      <c r="G18" s="108"/>
      <c r="H18" s="108"/>
    </row>
    <row r="19" spans="1:8" ht="14.25" customHeight="1">
      <c r="A19" s="108"/>
      <c r="B19" s="108"/>
      <c r="C19" s="108"/>
      <c r="D19" s="108"/>
      <c r="E19" s="108"/>
      <c r="F19" s="108"/>
      <c r="G19" s="108"/>
      <c r="H19" s="108"/>
    </row>
  </sheetData>
  <mergeCells count="5">
    <mergeCell ref="B3:H3"/>
    <mergeCell ref="C5:H5"/>
    <mergeCell ref="C16:H16"/>
    <mergeCell ref="A18:H19"/>
    <mergeCell ref="C15:H15"/>
  </mergeCells>
  <phoneticPr fontId="2"/>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4" workbookViewId="0">
      <selection activeCell="F30" sqref="F30:G30"/>
    </sheetView>
  </sheetViews>
  <sheetFormatPr defaultRowHeight="13.5"/>
  <cols>
    <col min="1" max="1" width="2.75" customWidth="1"/>
    <col min="2" max="2" width="4.625" customWidth="1"/>
    <col min="3" max="3" width="21.375" customWidth="1"/>
    <col min="4" max="5" width="14.5" customWidth="1"/>
    <col min="6" max="7" width="15.625" customWidth="1"/>
  </cols>
  <sheetData>
    <row r="1" spans="1:7" ht="17.25">
      <c r="A1" s="41" t="s">
        <v>57</v>
      </c>
    </row>
    <row r="3" spans="1:7" ht="13.5" customHeight="1">
      <c r="B3" s="112" t="s">
        <v>58</v>
      </c>
      <c r="C3" s="112"/>
      <c r="D3" s="112"/>
      <c r="E3" s="112"/>
      <c r="F3" s="112"/>
      <c r="G3" s="112"/>
    </row>
    <row r="4" spans="1:7" ht="13.5" customHeight="1">
      <c r="B4" s="112" t="s">
        <v>59</v>
      </c>
      <c r="C4" s="112"/>
      <c r="D4" s="112"/>
      <c r="E4" s="112"/>
      <c r="F4" s="112"/>
      <c r="G4" s="112"/>
    </row>
    <row r="5" spans="1:7">
      <c r="B5" s="85"/>
      <c r="C5" s="85"/>
      <c r="D5" s="85"/>
      <c r="E5" s="85"/>
      <c r="F5" s="85"/>
      <c r="G5" s="85"/>
    </row>
    <row r="6" spans="1:7" ht="27" customHeight="1">
      <c r="B6" s="113" t="s">
        <v>60</v>
      </c>
      <c r="C6" s="113"/>
      <c r="D6" s="113"/>
      <c r="E6" s="113"/>
      <c r="F6" s="113"/>
      <c r="G6" s="113"/>
    </row>
    <row r="7" spans="1:7" ht="13.5" customHeight="1">
      <c r="B7" s="113" t="s">
        <v>61</v>
      </c>
      <c r="C7" s="113"/>
      <c r="D7" s="113"/>
      <c r="E7" s="113"/>
      <c r="F7" s="113"/>
      <c r="G7" s="113"/>
    </row>
    <row r="9" spans="1:7">
      <c r="B9" t="s">
        <v>62</v>
      </c>
    </row>
    <row r="10" spans="1:7">
      <c r="B10" s="42" t="s">
        <v>63</v>
      </c>
      <c r="C10" s="42"/>
    </row>
    <row r="11" spans="1:7">
      <c r="B11" s="43" t="s">
        <v>64</v>
      </c>
      <c r="C11" s="43"/>
    </row>
    <row r="12" spans="1:7">
      <c r="A12" s="44"/>
      <c r="B12" s="43" t="s">
        <v>65</v>
      </c>
      <c r="C12" s="43"/>
      <c r="D12" s="43"/>
      <c r="E12" s="43"/>
      <c r="F12" s="43"/>
      <c r="G12" s="43"/>
    </row>
    <row r="13" spans="1:7">
      <c r="A13" s="44"/>
      <c r="B13" s="43" t="s">
        <v>66</v>
      </c>
      <c r="C13" s="43"/>
      <c r="D13" s="43"/>
      <c r="E13" s="43"/>
      <c r="F13" s="43"/>
      <c r="G13" s="43"/>
    </row>
    <row r="14" spans="1:7">
      <c r="A14" s="44"/>
      <c r="B14" s="43" t="s">
        <v>67</v>
      </c>
      <c r="C14" s="43"/>
      <c r="D14" s="43"/>
      <c r="E14" s="43"/>
      <c r="F14" s="43"/>
      <c r="G14" s="43"/>
    </row>
    <row r="15" spans="1:7">
      <c r="A15" s="44"/>
      <c r="D15" s="43"/>
      <c r="E15" s="43"/>
      <c r="F15" s="43"/>
      <c r="G15" s="43"/>
    </row>
    <row r="16" spans="1:7">
      <c r="B16" s="85"/>
      <c r="C16" s="85"/>
      <c r="D16" s="85"/>
      <c r="E16" s="85"/>
      <c r="F16" s="85"/>
      <c r="G16" s="85"/>
    </row>
    <row r="17" spans="2:7" ht="27" customHeight="1">
      <c r="B17" s="113" t="s">
        <v>68</v>
      </c>
      <c r="C17" s="113"/>
      <c r="D17" s="113"/>
      <c r="E17" s="113"/>
      <c r="F17" s="113"/>
      <c r="G17" s="113"/>
    </row>
    <row r="19" spans="2:7">
      <c r="B19" t="s">
        <v>69</v>
      </c>
    </row>
    <row r="20" spans="2:7" ht="27" customHeight="1">
      <c r="B20" s="109" t="s">
        <v>70</v>
      </c>
      <c r="C20" s="110"/>
      <c r="D20" s="111" t="s">
        <v>71</v>
      </c>
      <c r="E20" s="111"/>
      <c r="F20" s="111" t="s">
        <v>72</v>
      </c>
      <c r="G20" s="111"/>
    </row>
    <row r="21" spans="2:7">
      <c r="B21" s="114" t="s">
        <v>145</v>
      </c>
      <c r="C21" s="115"/>
      <c r="D21" s="302">
        <v>80</v>
      </c>
      <c r="E21" s="302"/>
      <c r="F21" s="302">
        <v>40</v>
      </c>
      <c r="G21" s="302"/>
    </row>
    <row r="22" spans="2:7">
      <c r="B22" s="114" t="s">
        <v>146</v>
      </c>
      <c r="C22" s="115"/>
      <c r="D22" s="302">
        <v>80</v>
      </c>
      <c r="E22" s="302"/>
      <c r="F22" s="302">
        <v>40</v>
      </c>
      <c r="G22" s="302"/>
    </row>
    <row r="23" spans="2:7">
      <c r="B23" s="114" t="s">
        <v>147</v>
      </c>
      <c r="C23" s="115"/>
      <c r="D23" s="302">
        <v>24</v>
      </c>
      <c r="E23" s="302"/>
      <c r="F23" s="302">
        <v>16</v>
      </c>
      <c r="G23" s="302"/>
    </row>
    <row r="24" spans="2:7">
      <c r="B24" s="114" t="s">
        <v>148</v>
      </c>
      <c r="C24" s="115"/>
      <c r="D24" s="302">
        <v>24</v>
      </c>
      <c r="E24" s="302"/>
      <c r="F24" s="302">
        <v>16</v>
      </c>
      <c r="G24" s="302"/>
    </row>
    <row r="25" spans="2:7">
      <c r="B25" s="114" t="s">
        <v>149</v>
      </c>
      <c r="C25" s="115"/>
      <c r="D25" s="302">
        <v>48</v>
      </c>
      <c r="E25" s="302"/>
      <c r="F25" s="302">
        <v>40</v>
      </c>
      <c r="G25" s="302"/>
    </row>
    <row r="26" spans="2:7">
      <c r="B26" s="114" t="s">
        <v>150</v>
      </c>
      <c r="C26" s="115"/>
      <c r="D26" s="302">
        <v>24</v>
      </c>
      <c r="E26" s="302"/>
      <c r="F26" s="302">
        <v>16</v>
      </c>
      <c r="G26" s="302"/>
    </row>
    <row r="27" spans="2:7">
      <c r="B27" s="114" t="s">
        <v>151</v>
      </c>
      <c r="C27" s="115"/>
      <c r="D27" s="302">
        <v>80</v>
      </c>
      <c r="E27" s="302"/>
      <c r="F27" s="302">
        <v>40</v>
      </c>
      <c r="G27" s="302"/>
    </row>
    <row r="28" spans="2:7" ht="15.75">
      <c r="B28" s="116" t="s">
        <v>152</v>
      </c>
      <c r="C28" s="45" t="s">
        <v>153</v>
      </c>
      <c r="D28" s="303" t="s">
        <v>198</v>
      </c>
      <c r="E28" s="304">
        <v>72</v>
      </c>
      <c r="F28" s="305" t="s">
        <v>200</v>
      </c>
      <c r="G28" s="306">
        <v>48</v>
      </c>
    </row>
    <row r="29" spans="2:7" ht="15.75">
      <c r="B29" s="117"/>
      <c r="C29" s="45" t="s">
        <v>154</v>
      </c>
      <c r="D29" s="303" t="s">
        <v>199</v>
      </c>
      <c r="E29" s="304"/>
      <c r="F29" s="305" t="s">
        <v>201</v>
      </c>
      <c r="G29" s="306"/>
    </row>
    <row r="30" spans="2:7">
      <c r="B30" s="114" t="s">
        <v>155</v>
      </c>
      <c r="C30" s="115"/>
      <c r="D30" s="302">
        <v>16</v>
      </c>
      <c r="E30" s="302"/>
      <c r="F30" s="302">
        <v>8</v>
      </c>
      <c r="G30" s="302"/>
    </row>
    <row r="31" spans="2:7">
      <c r="B31" s="114" t="s">
        <v>156</v>
      </c>
      <c r="C31" s="115"/>
      <c r="D31" s="302">
        <v>16</v>
      </c>
      <c r="E31" s="302"/>
      <c r="F31" s="302">
        <v>8</v>
      </c>
      <c r="G31" s="302"/>
    </row>
    <row r="32" spans="2:7">
      <c r="B32" s="118" t="s">
        <v>5</v>
      </c>
      <c r="C32" s="119"/>
      <c r="D32" s="120" t="s">
        <v>73</v>
      </c>
      <c r="E32" s="120"/>
      <c r="F32" s="120" t="s">
        <v>74</v>
      </c>
      <c r="G32" s="120"/>
    </row>
    <row r="34" spans="3:7" ht="27" customHeight="1">
      <c r="C34" s="121" t="s">
        <v>157</v>
      </c>
      <c r="D34" s="121"/>
      <c r="E34" s="121"/>
      <c r="F34" s="121"/>
      <c r="G34" s="121"/>
    </row>
  </sheetData>
  <mergeCells count="42">
    <mergeCell ref="B32:C32"/>
    <mergeCell ref="D32:E32"/>
    <mergeCell ref="F32:G32"/>
    <mergeCell ref="C34:G34"/>
    <mergeCell ref="B30:C30"/>
    <mergeCell ref="D30:E30"/>
    <mergeCell ref="F30:G30"/>
    <mergeCell ref="B31:C31"/>
    <mergeCell ref="D31:E31"/>
    <mergeCell ref="F31:G31"/>
    <mergeCell ref="B27:C27"/>
    <mergeCell ref="D27:E27"/>
    <mergeCell ref="F27:G27"/>
    <mergeCell ref="B28:B29"/>
    <mergeCell ref="E28:E29"/>
    <mergeCell ref="G28:G29"/>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20:C20"/>
    <mergeCell ref="D20:E20"/>
    <mergeCell ref="F20:G20"/>
    <mergeCell ref="B3:G3"/>
    <mergeCell ref="B4:G4"/>
    <mergeCell ref="B6:G6"/>
    <mergeCell ref="B7:G7"/>
    <mergeCell ref="B17:G17"/>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E25" sqref="E25:E26"/>
    </sheetView>
  </sheetViews>
  <sheetFormatPr defaultRowHeight="13.5"/>
  <cols>
    <col min="1" max="1" width="10.625" customWidth="1"/>
    <col min="2" max="2" width="19" customWidth="1"/>
    <col min="3" max="3" width="18.625" customWidth="1"/>
    <col min="4" max="4" width="21.25" customWidth="1"/>
    <col min="5" max="5" width="9.125" customWidth="1"/>
  </cols>
  <sheetData>
    <row r="1" spans="1:6" s="88" customFormat="1" ht="25.5" customHeight="1">
      <c r="A1" s="87" t="s">
        <v>158</v>
      </c>
      <c r="B1" s="87"/>
      <c r="C1" s="87"/>
      <c r="D1" s="87"/>
      <c r="E1" s="87"/>
    </row>
    <row r="2" spans="1:6" ht="21.95" customHeight="1">
      <c r="A2" s="137"/>
      <c r="B2" s="138" t="s">
        <v>159</v>
      </c>
      <c r="C2" s="138"/>
      <c r="D2" s="139" t="s">
        <v>160</v>
      </c>
      <c r="E2" s="140"/>
    </row>
    <row r="3" spans="1:6" ht="21.95" customHeight="1">
      <c r="A3" s="137"/>
      <c r="B3" s="89" t="s">
        <v>161</v>
      </c>
      <c r="C3" s="90" t="s">
        <v>162</v>
      </c>
      <c r="D3" s="141"/>
      <c r="E3" s="142"/>
    </row>
    <row r="4" spans="1:6" ht="21.95" customHeight="1">
      <c r="A4" s="91" t="s">
        <v>163</v>
      </c>
      <c r="B4" s="91" t="s">
        <v>164</v>
      </c>
      <c r="C4" s="92" t="s">
        <v>164</v>
      </c>
      <c r="D4" s="124"/>
      <c r="E4" s="125"/>
    </row>
    <row r="5" spans="1:6" ht="21.95" customHeight="1">
      <c r="A5" s="91" t="s">
        <v>165</v>
      </c>
      <c r="B5" s="91" t="s">
        <v>164</v>
      </c>
      <c r="C5" s="92" t="s">
        <v>164</v>
      </c>
      <c r="D5" s="124"/>
      <c r="E5" s="125"/>
    </row>
    <row r="6" spans="1:6" ht="39.950000000000003" customHeight="1">
      <c r="A6" s="91" t="s">
        <v>166</v>
      </c>
      <c r="B6" s="91" t="s">
        <v>164</v>
      </c>
      <c r="C6" s="100" t="s">
        <v>167</v>
      </c>
      <c r="D6" s="129" t="s">
        <v>168</v>
      </c>
      <c r="E6" s="130"/>
    </row>
    <row r="7" spans="1:6" ht="21.95" customHeight="1">
      <c r="A7" s="91" t="s">
        <v>169</v>
      </c>
      <c r="B7" s="91" t="s">
        <v>164</v>
      </c>
      <c r="C7" s="92" t="s">
        <v>164</v>
      </c>
      <c r="D7" s="124"/>
      <c r="E7" s="125"/>
    </row>
    <row r="8" spans="1:6">
      <c r="A8" s="93"/>
    </row>
    <row r="9" spans="1:6">
      <c r="A9" s="93"/>
    </row>
    <row r="10" spans="1:6" ht="25.5" customHeight="1">
      <c r="A10" s="126" t="s">
        <v>170</v>
      </c>
      <c r="B10" s="126"/>
      <c r="C10" s="126"/>
      <c r="D10" s="126"/>
      <c r="E10" s="126"/>
      <c r="F10" s="126"/>
    </row>
    <row r="11" spans="1:6" s="96" customFormat="1" ht="24.95" customHeight="1">
      <c r="A11" s="127" t="s">
        <v>161</v>
      </c>
      <c r="B11" s="128"/>
      <c r="C11" s="90" t="s">
        <v>171</v>
      </c>
      <c r="D11" s="94" t="s">
        <v>172</v>
      </c>
      <c r="E11" s="95"/>
    </row>
    <row r="12" spans="1:6" ht="21.95" customHeight="1">
      <c r="A12" s="129" t="s">
        <v>173</v>
      </c>
      <c r="B12" s="130"/>
      <c r="C12" s="92" t="s">
        <v>174</v>
      </c>
      <c r="D12" s="91" t="s">
        <v>175</v>
      </c>
      <c r="E12" s="97"/>
    </row>
    <row r="13" spans="1:6" ht="21.95" customHeight="1">
      <c r="A13" s="129" t="s">
        <v>176</v>
      </c>
      <c r="B13" s="130"/>
      <c r="C13" s="92" t="s">
        <v>177</v>
      </c>
      <c r="D13" s="91" t="s">
        <v>177</v>
      </c>
      <c r="E13" s="97"/>
    </row>
    <row r="14" spans="1:6" ht="21.95" customHeight="1">
      <c r="A14" s="129" t="s">
        <v>178</v>
      </c>
      <c r="B14" s="130"/>
      <c r="C14" s="92" t="s">
        <v>179</v>
      </c>
      <c r="D14" s="91" t="s">
        <v>180</v>
      </c>
      <c r="E14" s="97"/>
    </row>
    <row r="15" spans="1:6" ht="21.95" customHeight="1">
      <c r="A15" s="129" t="s">
        <v>181</v>
      </c>
      <c r="B15" s="130"/>
      <c r="C15" s="92" t="s">
        <v>182</v>
      </c>
      <c r="D15" s="91" t="s">
        <v>182</v>
      </c>
      <c r="E15" s="97"/>
    </row>
    <row r="16" spans="1:6" ht="21.95" customHeight="1">
      <c r="A16" s="129" t="s">
        <v>183</v>
      </c>
      <c r="B16" s="130"/>
      <c r="C16" s="92" t="s">
        <v>184</v>
      </c>
      <c r="D16" s="91" t="s">
        <v>184</v>
      </c>
      <c r="E16" s="97"/>
    </row>
    <row r="17" spans="1:6" ht="21.95" customHeight="1">
      <c r="A17" s="131" t="s">
        <v>185</v>
      </c>
      <c r="B17" s="132"/>
      <c r="C17" s="92" t="s">
        <v>186</v>
      </c>
      <c r="D17" s="91" t="s">
        <v>186</v>
      </c>
      <c r="E17" s="97"/>
    </row>
    <row r="18" spans="1:6" ht="21.95" customHeight="1">
      <c r="A18" s="133"/>
      <c r="B18" s="134"/>
      <c r="C18" s="135" t="s">
        <v>187</v>
      </c>
      <c r="D18" s="136"/>
      <c r="E18" s="98"/>
    </row>
    <row r="19" spans="1:6">
      <c r="A19" s="93"/>
    </row>
    <row r="21" spans="1:6" ht="25.5" customHeight="1">
      <c r="A21" s="126" t="s">
        <v>188</v>
      </c>
      <c r="B21" s="126"/>
      <c r="C21" s="126"/>
      <c r="D21" s="126"/>
      <c r="E21" s="126"/>
      <c r="F21" s="126"/>
    </row>
    <row r="22" spans="1:6" ht="48" customHeight="1">
      <c r="A22" s="122" t="s">
        <v>189</v>
      </c>
      <c r="B22" s="123"/>
      <c r="C22" s="123"/>
      <c r="D22" s="123"/>
      <c r="E22" s="123"/>
      <c r="F22" s="123"/>
    </row>
    <row r="23" spans="1:6" ht="14.25">
      <c r="A23" s="99"/>
    </row>
  </sheetData>
  <mergeCells count="18">
    <mergeCell ref="D6:E6"/>
    <mergeCell ref="A2:A3"/>
    <mergeCell ref="B2:C2"/>
    <mergeCell ref="D2:E3"/>
    <mergeCell ref="D4:E4"/>
    <mergeCell ref="D5:E5"/>
    <mergeCell ref="A22:F22"/>
    <mergeCell ref="D7:E7"/>
    <mergeCell ref="A10:F10"/>
    <mergeCell ref="A11:B11"/>
    <mergeCell ref="A12:B12"/>
    <mergeCell ref="A13:B13"/>
    <mergeCell ref="A14:B14"/>
    <mergeCell ref="A15:B15"/>
    <mergeCell ref="A16:B16"/>
    <mergeCell ref="A17:B18"/>
    <mergeCell ref="C18:D18"/>
    <mergeCell ref="A21:F2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3" zoomScale="110" zoomScaleNormal="110" workbookViewId="0">
      <selection activeCell="E59" sqref="E59:K59"/>
    </sheetView>
  </sheetViews>
  <sheetFormatPr defaultRowHeight="11.2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2" width="8.875" style="4" customWidth="1"/>
    <col min="13" max="13" width="9" style="4" customWidth="1"/>
    <col min="14" max="16384" width="9" style="4"/>
  </cols>
  <sheetData>
    <row r="1" spans="1:11" ht="14.25">
      <c r="A1" s="227" t="s">
        <v>82</v>
      </c>
      <c r="B1" s="227"/>
      <c r="C1" s="227"/>
      <c r="D1" s="227"/>
      <c r="E1" s="227"/>
      <c r="F1" s="227"/>
      <c r="G1" s="227"/>
      <c r="H1" s="227"/>
      <c r="I1" s="227"/>
      <c r="J1" s="227"/>
      <c r="K1" s="227"/>
    </row>
    <row r="2" spans="1:11" s="1" customFormat="1" ht="6" customHeight="1">
      <c r="A2" s="59"/>
      <c r="B2" s="59"/>
      <c r="C2" s="59"/>
      <c r="D2" s="59"/>
      <c r="E2" s="59"/>
      <c r="F2" s="59"/>
      <c r="G2" s="59"/>
      <c r="H2" s="59"/>
      <c r="I2" s="59"/>
      <c r="J2" s="59"/>
    </row>
    <row r="3" spans="1:11" s="1" customFormat="1" ht="14.25">
      <c r="A3" s="233" t="s">
        <v>78</v>
      </c>
      <c r="B3" s="233"/>
      <c r="C3" s="233"/>
      <c r="D3" s="233"/>
      <c r="E3" s="233"/>
      <c r="F3" s="233"/>
      <c r="G3" s="233"/>
      <c r="H3" s="233"/>
      <c r="I3" s="233"/>
      <c r="J3" s="233"/>
      <c r="K3" s="233"/>
    </row>
    <row r="4" spans="1:11" s="1" customFormat="1" ht="6" customHeight="1">
      <c r="A4" s="59"/>
      <c r="B4" s="59"/>
      <c r="C4" s="59"/>
      <c r="D4" s="59"/>
      <c r="E4" s="59"/>
      <c r="F4" s="59"/>
      <c r="G4" s="59"/>
      <c r="H4" s="59"/>
      <c r="I4" s="59"/>
      <c r="J4" s="59"/>
    </row>
    <row r="5" spans="1:11" ht="11.25" customHeight="1">
      <c r="A5" s="228" t="s">
        <v>0</v>
      </c>
      <c r="B5" s="229"/>
      <c r="C5" s="192" t="s">
        <v>83</v>
      </c>
      <c r="D5" s="194"/>
      <c r="E5" s="199" t="s">
        <v>1</v>
      </c>
      <c r="F5" s="230"/>
      <c r="G5" s="230"/>
      <c r="H5" s="230"/>
      <c r="I5" s="230"/>
      <c r="J5" s="230"/>
      <c r="K5" s="230"/>
    </row>
    <row r="6" spans="1:11" ht="11.25" customHeight="1">
      <c r="A6" s="228" t="s">
        <v>2</v>
      </c>
      <c r="B6" s="229"/>
      <c r="C6" s="231"/>
      <c r="D6" s="232"/>
      <c r="E6" s="199"/>
      <c r="F6" s="230"/>
      <c r="G6" s="230"/>
      <c r="H6" s="230"/>
      <c r="I6" s="230"/>
      <c r="J6" s="230"/>
      <c r="K6" s="230"/>
    </row>
    <row r="7" spans="1:11" ht="22.5" customHeight="1">
      <c r="A7" s="179" t="s">
        <v>3</v>
      </c>
      <c r="B7" s="180"/>
      <c r="C7" s="105"/>
      <c r="D7" s="2" t="s">
        <v>4</v>
      </c>
      <c r="E7" s="199"/>
      <c r="F7" s="230"/>
      <c r="G7" s="230"/>
      <c r="H7" s="230"/>
      <c r="I7" s="230"/>
      <c r="J7" s="230"/>
      <c r="K7" s="230"/>
    </row>
    <row r="8" spans="1:11" ht="6" customHeight="1"/>
    <row r="9" spans="1:11" ht="21.75" customHeight="1">
      <c r="A9" s="219" t="s">
        <v>5</v>
      </c>
      <c r="B9" s="220"/>
      <c r="C9" s="192" t="s">
        <v>6</v>
      </c>
      <c r="D9" s="223"/>
      <c r="E9" s="224" t="s">
        <v>7</v>
      </c>
      <c r="F9" s="225"/>
      <c r="G9" s="192" t="s">
        <v>8</v>
      </c>
      <c r="H9" s="226"/>
      <c r="I9" s="226"/>
      <c r="J9" s="226"/>
      <c r="K9" s="223"/>
    </row>
    <row r="10" spans="1:11" ht="13.5" customHeight="1">
      <c r="A10" s="221"/>
      <c r="B10" s="222"/>
      <c r="C10" s="192"/>
      <c r="D10" s="223"/>
      <c r="E10" s="64" t="s">
        <v>9</v>
      </c>
      <c r="F10" s="9" t="s">
        <v>10</v>
      </c>
      <c r="G10" s="192" t="s">
        <v>9</v>
      </c>
      <c r="H10" s="223"/>
      <c r="I10" s="192" t="s">
        <v>10</v>
      </c>
      <c r="J10" s="226"/>
      <c r="K10" s="223"/>
    </row>
    <row r="11" spans="1:11" s="47" customFormat="1" ht="11.25" customHeight="1">
      <c r="A11" s="197" t="s">
        <v>86</v>
      </c>
      <c r="B11" s="198"/>
      <c r="C11" s="197" t="s">
        <v>87</v>
      </c>
      <c r="D11" s="198"/>
      <c r="E11" s="203">
        <v>1</v>
      </c>
      <c r="F11" s="203"/>
      <c r="G11" s="206" t="str">
        <f>IF(E11&gt;H11,"*","")</f>
        <v>*</v>
      </c>
      <c r="H11" s="168"/>
      <c r="I11" s="206" t="str">
        <f t="shared" ref="I11" si="0">IF(F11&gt;J11,"*","")</f>
        <v/>
      </c>
      <c r="J11" s="167"/>
      <c r="K11" s="168"/>
    </row>
    <row r="12" spans="1:11" s="47" customFormat="1" ht="11.25" customHeight="1">
      <c r="A12" s="199"/>
      <c r="B12" s="200"/>
      <c r="C12" s="149" t="s">
        <v>88</v>
      </c>
      <c r="D12" s="150"/>
      <c r="E12" s="204"/>
      <c r="F12" s="204"/>
      <c r="G12" s="207"/>
      <c r="H12" s="170"/>
      <c r="I12" s="207"/>
      <c r="J12" s="169"/>
      <c r="K12" s="170"/>
    </row>
    <row r="13" spans="1:11" s="47" customFormat="1" ht="11.25" customHeight="1">
      <c r="A13" s="199"/>
      <c r="B13" s="200"/>
      <c r="C13" s="149" t="s">
        <v>89</v>
      </c>
      <c r="D13" s="150"/>
      <c r="E13" s="204"/>
      <c r="F13" s="204"/>
      <c r="G13" s="207"/>
      <c r="H13" s="170"/>
      <c r="I13" s="207"/>
      <c r="J13" s="169"/>
      <c r="K13" s="170"/>
    </row>
    <row r="14" spans="1:11" s="47" customFormat="1" ht="11.25" customHeight="1">
      <c r="A14" s="175"/>
      <c r="B14" s="176"/>
      <c r="C14" s="217" t="s">
        <v>90</v>
      </c>
      <c r="D14" s="218"/>
      <c r="E14" s="205"/>
      <c r="F14" s="205"/>
      <c r="G14" s="208"/>
      <c r="H14" s="172"/>
      <c r="I14" s="208"/>
      <c r="J14" s="171"/>
      <c r="K14" s="172"/>
    </row>
    <row r="15" spans="1:11" s="47" customFormat="1" ht="11.25" customHeight="1">
      <c r="A15" s="197" t="s">
        <v>91</v>
      </c>
      <c r="B15" s="198"/>
      <c r="C15" s="213" t="s">
        <v>92</v>
      </c>
      <c r="D15" s="214"/>
      <c r="E15" s="203">
        <v>4</v>
      </c>
      <c r="F15" s="203">
        <v>4</v>
      </c>
      <c r="G15" s="206" t="str">
        <f>IF(E15&gt;H15,"*","")</f>
        <v>*</v>
      </c>
      <c r="H15" s="168"/>
      <c r="I15" s="206" t="str">
        <f>IF(F15&gt;J15,"*","")</f>
        <v>*</v>
      </c>
      <c r="J15" s="167"/>
      <c r="K15" s="168"/>
    </row>
    <row r="16" spans="1:11" s="47" customFormat="1" ht="11.25" customHeight="1">
      <c r="A16" s="175"/>
      <c r="B16" s="176"/>
      <c r="C16" s="215" t="s">
        <v>93</v>
      </c>
      <c r="D16" s="216"/>
      <c r="E16" s="204"/>
      <c r="F16" s="204"/>
      <c r="G16" s="207"/>
      <c r="H16" s="170"/>
      <c r="I16" s="207"/>
      <c r="J16" s="169"/>
      <c r="K16" s="170"/>
    </row>
    <row r="17" spans="1:11" s="47" customFormat="1" ht="11.25" customHeight="1">
      <c r="A17" s="197" t="s">
        <v>94</v>
      </c>
      <c r="B17" s="198"/>
      <c r="C17" s="213" t="s">
        <v>95</v>
      </c>
      <c r="D17" s="214"/>
      <c r="E17" s="203">
        <v>7</v>
      </c>
      <c r="F17" s="203">
        <v>8</v>
      </c>
      <c r="G17" s="206" t="str">
        <f>IF(E17&gt;H17,"*","")</f>
        <v>*</v>
      </c>
      <c r="H17" s="168"/>
      <c r="I17" s="206" t="str">
        <f>IF(F17&gt;J17,"*","")</f>
        <v>*</v>
      </c>
      <c r="J17" s="167"/>
      <c r="K17" s="168"/>
    </row>
    <row r="18" spans="1:11" s="47" customFormat="1" ht="11.25" customHeight="1">
      <c r="A18" s="199"/>
      <c r="B18" s="200"/>
      <c r="C18" s="149" t="s">
        <v>127</v>
      </c>
      <c r="D18" s="150"/>
      <c r="E18" s="204"/>
      <c r="F18" s="204"/>
      <c r="G18" s="207"/>
      <c r="H18" s="170"/>
      <c r="I18" s="207"/>
      <c r="J18" s="169"/>
      <c r="K18" s="170"/>
    </row>
    <row r="19" spans="1:11" s="47" customFormat="1" ht="11.25" customHeight="1">
      <c r="A19" s="175"/>
      <c r="B19" s="176"/>
      <c r="C19" s="215" t="s">
        <v>190</v>
      </c>
      <c r="D19" s="216"/>
      <c r="E19" s="204"/>
      <c r="F19" s="204"/>
      <c r="G19" s="207"/>
      <c r="H19" s="170"/>
      <c r="I19" s="207"/>
      <c r="J19" s="169"/>
      <c r="K19" s="170"/>
    </row>
    <row r="20" spans="1:11" s="47" customFormat="1" ht="11.25" customHeight="1">
      <c r="A20" s="197" t="s">
        <v>96</v>
      </c>
      <c r="B20" s="198"/>
      <c r="C20" s="197" t="s">
        <v>97</v>
      </c>
      <c r="D20" s="198"/>
      <c r="E20" s="203">
        <v>3</v>
      </c>
      <c r="F20" s="203">
        <v>3</v>
      </c>
      <c r="G20" s="206" t="str">
        <f>IF(E20&gt;H20,"*","")</f>
        <v>*</v>
      </c>
      <c r="H20" s="168"/>
      <c r="I20" s="206" t="str">
        <f>IF(F20&gt;J20,"*","")</f>
        <v>*</v>
      </c>
      <c r="J20" s="167"/>
      <c r="K20" s="168"/>
    </row>
    <row r="21" spans="1:11" s="47" customFormat="1" ht="11.25" customHeight="1">
      <c r="A21" s="199"/>
      <c r="B21" s="200"/>
      <c r="C21" s="149" t="s">
        <v>98</v>
      </c>
      <c r="D21" s="150"/>
      <c r="E21" s="204"/>
      <c r="F21" s="204"/>
      <c r="G21" s="207"/>
      <c r="H21" s="170"/>
      <c r="I21" s="207"/>
      <c r="J21" s="169"/>
      <c r="K21" s="170"/>
    </row>
    <row r="22" spans="1:11" s="47" customFormat="1" ht="11.25" customHeight="1">
      <c r="A22" s="175"/>
      <c r="B22" s="176"/>
      <c r="C22" s="199" t="s">
        <v>99</v>
      </c>
      <c r="D22" s="200"/>
      <c r="E22" s="205"/>
      <c r="F22" s="205"/>
      <c r="G22" s="208"/>
      <c r="H22" s="172"/>
      <c r="I22" s="208"/>
      <c r="J22" s="171"/>
      <c r="K22" s="172"/>
    </row>
    <row r="23" spans="1:11" s="47" customFormat="1" ht="11.25" customHeight="1">
      <c r="A23" s="197" t="s">
        <v>100</v>
      </c>
      <c r="B23" s="198"/>
      <c r="C23" s="213" t="s">
        <v>101</v>
      </c>
      <c r="D23" s="214"/>
      <c r="E23" s="203">
        <v>4</v>
      </c>
      <c r="F23" s="203">
        <v>4</v>
      </c>
      <c r="G23" s="206" t="str">
        <f>IF(E23&gt;H23,"*","")</f>
        <v>*</v>
      </c>
      <c r="H23" s="168"/>
      <c r="I23" s="206" t="str">
        <f>IF(F23&gt;J23,"*","")</f>
        <v>*</v>
      </c>
      <c r="J23" s="167"/>
      <c r="K23" s="168"/>
    </row>
    <row r="24" spans="1:11" s="47" customFormat="1" ht="11.25" customHeight="1">
      <c r="A24" s="199"/>
      <c r="B24" s="200"/>
      <c r="C24" s="149" t="s">
        <v>128</v>
      </c>
      <c r="D24" s="150"/>
      <c r="E24" s="204"/>
      <c r="F24" s="204"/>
      <c r="G24" s="207"/>
      <c r="H24" s="170"/>
      <c r="I24" s="207"/>
      <c r="J24" s="169"/>
      <c r="K24" s="170"/>
    </row>
    <row r="25" spans="1:11" s="47" customFormat="1" ht="11.25" customHeight="1">
      <c r="A25" s="199"/>
      <c r="B25" s="200"/>
      <c r="C25" s="149" t="s">
        <v>129</v>
      </c>
      <c r="D25" s="150"/>
      <c r="E25" s="204"/>
      <c r="F25" s="204"/>
      <c r="G25" s="207"/>
      <c r="H25" s="170"/>
      <c r="I25" s="207"/>
      <c r="J25" s="169"/>
      <c r="K25" s="170"/>
    </row>
    <row r="26" spans="1:11" s="47" customFormat="1" ht="11.25" customHeight="1">
      <c r="A26" s="175"/>
      <c r="B26" s="176"/>
      <c r="C26" s="175" t="s">
        <v>102</v>
      </c>
      <c r="D26" s="176"/>
      <c r="E26" s="205"/>
      <c r="F26" s="205"/>
      <c r="G26" s="208"/>
      <c r="H26" s="172"/>
      <c r="I26" s="208"/>
      <c r="J26" s="171"/>
      <c r="K26" s="172"/>
    </row>
    <row r="27" spans="1:11" s="47" customFormat="1" ht="11.25" customHeight="1">
      <c r="A27" s="197" t="s">
        <v>103</v>
      </c>
      <c r="B27" s="198"/>
      <c r="C27" s="199" t="s">
        <v>104</v>
      </c>
      <c r="D27" s="200"/>
      <c r="E27" s="204">
        <v>8</v>
      </c>
      <c r="F27" s="203">
        <v>9</v>
      </c>
      <c r="G27" s="206" t="str">
        <f>IF(E27&gt;H27,"*","")</f>
        <v>*</v>
      </c>
      <c r="H27" s="168"/>
      <c r="I27" s="206" t="str">
        <f>IF(F27&gt;J27,"*","")</f>
        <v>*</v>
      </c>
      <c r="J27" s="167"/>
      <c r="K27" s="168"/>
    </row>
    <row r="28" spans="1:11" s="47" customFormat="1" ht="11.25" customHeight="1">
      <c r="A28" s="199"/>
      <c r="B28" s="200"/>
      <c r="C28" s="149" t="s">
        <v>191</v>
      </c>
      <c r="D28" s="150"/>
      <c r="E28" s="204"/>
      <c r="F28" s="204"/>
      <c r="G28" s="207"/>
      <c r="H28" s="170"/>
      <c r="I28" s="207"/>
      <c r="J28" s="169"/>
      <c r="K28" s="170"/>
    </row>
    <row r="29" spans="1:11" s="47" customFormat="1" ht="11.25" customHeight="1">
      <c r="A29" s="175"/>
      <c r="B29" s="176"/>
      <c r="C29" s="175" t="s">
        <v>192</v>
      </c>
      <c r="D29" s="176"/>
      <c r="E29" s="205"/>
      <c r="F29" s="205"/>
      <c r="G29" s="208"/>
      <c r="H29" s="172"/>
      <c r="I29" s="208"/>
      <c r="J29" s="171"/>
      <c r="K29" s="172"/>
    </row>
    <row r="30" spans="1:11" s="47" customFormat="1" ht="11.25" customHeight="1">
      <c r="A30" s="197" t="s">
        <v>194</v>
      </c>
      <c r="B30" s="198"/>
      <c r="C30" s="197" t="s">
        <v>107</v>
      </c>
      <c r="D30" s="198"/>
      <c r="E30" s="203">
        <v>2</v>
      </c>
      <c r="F30" s="203">
        <v>2</v>
      </c>
      <c r="G30" s="206" t="str">
        <f>IF(E30&gt;H30,"*","")</f>
        <v>*</v>
      </c>
      <c r="H30" s="168"/>
      <c r="I30" s="206" t="str">
        <f>IF(F30&gt;J30,"*","")</f>
        <v>*</v>
      </c>
      <c r="J30" s="167"/>
      <c r="K30" s="168"/>
    </row>
    <row r="31" spans="1:11" s="47" customFormat="1" ht="11.25" customHeight="1">
      <c r="A31" s="199"/>
      <c r="B31" s="200"/>
      <c r="C31" s="209" t="s">
        <v>108</v>
      </c>
      <c r="D31" s="210"/>
      <c r="E31" s="204"/>
      <c r="F31" s="204"/>
      <c r="G31" s="207"/>
      <c r="H31" s="170"/>
      <c r="I31" s="207"/>
      <c r="J31" s="169"/>
      <c r="K31" s="170"/>
    </row>
    <row r="32" spans="1:11" s="47" customFormat="1" ht="11.25" customHeight="1">
      <c r="A32" s="175"/>
      <c r="B32" s="176"/>
      <c r="C32" s="211" t="s">
        <v>109</v>
      </c>
      <c r="D32" s="212"/>
      <c r="E32" s="205"/>
      <c r="F32" s="205"/>
      <c r="G32" s="208"/>
      <c r="H32" s="172"/>
      <c r="I32" s="208"/>
      <c r="J32" s="171"/>
      <c r="K32" s="172"/>
    </row>
    <row r="33" spans="1:11" s="47" customFormat="1" ht="11.25" customHeight="1">
      <c r="A33" s="177" t="s">
        <v>110</v>
      </c>
      <c r="B33" s="178"/>
      <c r="C33" s="179" t="s">
        <v>130</v>
      </c>
      <c r="D33" s="180"/>
      <c r="E33" s="3">
        <v>1</v>
      </c>
      <c r="F33" s="61">
        <v>1</v>
      </c>
      <c r="G33" s="62" t="str">
        <f>IF(E33&gt;H33,"*","")</f>
        <v>*</v>
      </c>
      <c r="H33" s="63"/>
      <c r="I33" s="62" t="str">
        <f>IF(F33&gt;J33,"*","")</f>
        <v>*</v>
      </c>
      <c r="J33" s="181"/>
      <c r="K33" s="182"/>
    </row>
    <row r="34" spans="1:11" s="47" customFormat="1" ht="11.25" customHeight="1">
      <c r="A34" s="197" t="s">
        <v>111</v>
      </c>
      <c r="B34" s="198"/>
      <c r="C34" s="201" t="s">
        <v>112</v>
      </c>
      <c r="D34" s="202"/>
      <c r="E34" s="203">
        <v>1</v>
      </c>
      <c r="F34" s="203">
        <v>1</v>
      </c>
      <c r="G34" s="206" t="str">
        <f>IF(E34&gt;H34,"*","")</f>
        <v>*</v>
      </c>
      <c r="H34" s="168"/>
      <c r="I34" s="206" t="str">
        <f>IF(F34&gt;J34,"*","")</f>
        <v>*</v>
      </c>
      <c r="J34" s="167"/>
      <c r="K34" s="168"/>
    </row>
    <row r="35" spans="1:11" s="47" customFormat="1" ht="11.25" customHeight="1">
      <c r="A35" s="199"/>
      <c r="B35" s="200"/>
      <c r="C35" s="173" t="s">
        <v>113</v>
      </c>
      <c r="D35" s="174"/>
      <c r="E35" s="204"/>
      <c r="F35" s="204"/>
      <c r="G35" s="207"/>
      <c r="H35" s="170"/>
      <c r="I35" s="207"/>
      <c r="J35" s="169"/>
      <c r="K35" s="170"/>
    </row>
    <row r="36" spans="1:11" s="47" customFormat="1" ht="11.25" customHeight="1">
      <c r="A36" s="175"/>
      <c r="B36" s="176"/>
      <c r="C36" s="175" t="s">
        <v>114</v>
      </c>
      <c r="D36" s="176"/>
      <c r="E36" s="205"/>
      <c r="F36" s="205"/>
      <c r="G36" s="208"/>
      <c r="H36" s="172"/>
      <c r="I36" s="208"/>
      <c r="J36" s="171"/>
      <c r="K36" s="172"/>
    </row>
    <row r="37" spans="1:11" s="47" customFormat="1" ht="11.25" customHeight="1">
      <c r="A37" s="177" t="s">
        <v>51</v>
      </c>
      <c r="B37" s="178"/>
      <c r="C37" s="179" t="s">
        <v>131</v>
      </c>
      <c r="D37" s="180"/>
      <c r="E37" s="3">
        <v>1</v>
      </c>
      <c r="F37" s="49"/>
      <c r="G37" s="48" t="str">
        <f>IF(E37&gt;H37,"*","")</f>
        <v>*</v>
      </c>
      <c r="H37" s="60"/>
      <c r="I37" s="48" t="str">
        <f>IF(F37&gt;J37,"*","")</f>
        <v/>
      </c>
      <c r="J37" s="181"/>
      <c r="K37" s="182"/>
    </row>
    <row r="38" spans="1:11" ht="11.25" customHeight="1">
      <c r="E38" s="5"/>
      <c r="F38" s="6" t="s">
        <v>11</v>
      </c>
      <c r="G38" s="50" t="s">
        <v>115</v>
      </c>
      <c r="H38" s="72">
        <f>SUM(H11:H37)</f>
        <v>0</v>
      </c>
      <c r="I38" s="50" t="s">
        <v>12</v>
      </c>
      <c r="J38" s="158">
        <f>SUM(J11:K37)</f>
        <v>0</v>
      </c>
      <c r="K38" s="159"/>
    </row>
    <row r="39" spans="1:11" ht="6" customHeight="1">
      <c r="F39" s="7"/>
      <c r="G39" s="8"/>
      <c r="H39" s="8"/>
      <c r="I39" s="8"/>
      <c r="J39" s="8"/>
    </row>
    <row r="40" spans="1:11" s="73" customFormat="1" ht="22.5" customHeight="1">
      <c r="A40" s="160" t="s">
        <v>141</v>
      </c>
      <c r="B40" s="160"/>
      <c r="C40" s="160"/>
      <c r="D40" s="160"/>
      <c r="E40" s="160"/>
      <c r="F40" s="160"/>
      <c r="G40" s="160"/>
      <c r="H40" s="160"/>
      <c r="I40" s="160"/>
      <c r="J40" s="160"/>
      <c r="K40" s="160"/>
    </row>
    <row r="41" spans="1:11" s="73" customFormat="1">
      <c r="A41" s="161" t="s">
        <v>5</v>
      </c>
      <c r="B41" s="161"/>
      <c r="C41" s="161"/>
      <c r="D41" s="161"/>
      <c r="E41" s="161"/>
      <c r="F41" s="161"/>
      <c r="G41" s="162" t="s">
        <v>8</v>
      </c>
      <c r="H41" s="163"/>
      <c r="I41" s="163"/>
      <c r="J41" s="163"/>
      <c r="K41" s="164"/>
    </row>
    <row r="42" spans="1:11" s="73" customFormat="1">
      <c r="A42" s="161" t="s">
        <v>116</v>
      </c>
      <c r="B42" s="161"/>
      <c r="C42" s="161"/>
      <c r="D42" s="161"/>
      <c r="E42" s="161"/>
      <c r="F42" s="161"/>
      <c r="G42" s="9" t="s">
        <v>134</v>
      </c>
      <c r="H42" s="165"/>
      <c r="I42" s="165"/>
      <c r="J42" s="165"/>
      <c r="K42" s="166"/>
    </row>
    <row r="43" spans="1:11" ht="6" customHeight="1" thickBot="1">
      <c r="A43" s="10"/>
      <c r="B43" s="10"/>
      <c r="C43" s="10"/>
      <c r="D43" s="10"/>
      <c r="E43" s="10"/>
      <c r="F43" s="10"/>
      <c r="G43" s="10"/>
      <c r="H43" s="11"/>
      <c r="I43" s="11"/>
      <c r="J43" s="10"/>
      <c r="K43" s="51"/>
    </row>
    <row r="44" spans="1:11" ht="6" customHeight="1">
      <c r="A44" s="12"/>
      <c r="B44" s="12"/>
      <c r="C44" s="12"/>
      <c r="D44" s="12"/>
      <c r="E44" s="12"/>
      <c r="F44" s="12"/>
      <c r="G44" s="12"/>
      <c r="H44" s="12"/>
      <c r="I44" s="12"/>
      <c r="J44" s="13"/>
    </row>
    <row r="45" spans="1:11">
      <c r="A45" s="14" t="s">
        <v>13</v>
      </c>
      <c r="C45" s="14"/>
      <c r="D45" s="14"/>
    </row>
    <row r="46" spans="1:11" ht="13.5">
      <c r="A46" s="183" t="s">
        <v>14</v>
      </c>
      <c r="C46" s="15" t="s">
        <v>54</v>
      </c>
      <c r="D46" s="34" t="s">
        <v>15</v>
      </c>
      <c r="E46" s="185"/>
      <c r="F46" s="186"/>
      <c r="G46" s="35" t="s">
        <v>16</v>
      </c>
      <c r="H46" s="187"/>
      <c r="I46" s="188"/>
      <c r="J46" s="188"/>
      <c r="K46" s="189"/>
    </row>
    <row r="47" spans="1:11" ht="6" customHeight="1">
      <c r="A47" s="184"/>
    </row>
    <row r="48" spans="1:11" ht="11.25" customHeight="1">
      <c r="A48" s="190"/>
      <c r="C48" s="15" t="s">
        <v>17</v>
      </c>
      <c r="D48" s="192" t="s">
        <v>18</v>
      </c>
      <c r="E48" s="193"/>
      <c r="F48" s="194"/>
      <c r="G48" s="192" t="s">
        <v>8</v>
      </c>
      <c r="H48" s="195"/>
      <c r="I48" s="195"/>
      <c r="J48" s="195"/>
      <c r="K48" s="196"/>
    </row>
    <row r="49" spans="1:11" ht="13.5">
      <c r="A49" s="191"/>
      <c r="C49" s="15" t="s">
        <v>9</v>
      </c>
      <c r="D49" s="154" t="s">
        <v>133</v>
      </c>
      <c r="E49" s="152"/>
      <c r="F49" s="153"/>
      <c r="G49" s="16" t="s">
        <v>118</v>
      </c>
      <c r="H49" s="154">
        <f>H38</f>
        <v>0</v>
      </c>
      <c r="I49" s="155"/>
      <c r="J49" s="155"/>
      <c r="K49" s="52" t="str">
        <f>IF(12&gt;H49,"*","")</f>
        <v>*</v>
      </c>
    </row>
    <row r="50" spans="1:11" ht="13.5">
      <c r="A50" s="191"/>
      <c r="C50" s="15" t="s">
        <v>10</v>
      </c>
      <c r="D50" s="154" t="s">
        <v>133</v>
      </c>
      <c r="E50" s="152"/>
      <c r="F50" s="153"/>
      <c r="G50" s="16" t="s">
        <v>120</v>
      </c>
      <c r="H50" s="154">
        <f>J38</f>
        <v>0</v>
      </c>
      <c r="I50" s="155"/>
      <c r="J50" s="155"/>
      <c r="K50" s="52" t="str">
        <f>IF(12&gt;H50,"*","")</f>
        <v>*</v>
      </c>
    </row>
    <row r="51" spans="1:11" ht="13.5">
      <c r="A51" s="191"/>
      <c r="C51" s="15" t="s">
        <v>19</v>
      </c>
      <c r="D51" s="151" t="s">
        <v>121</v>
      </c>
      <c r="E51" s="152"/>
      <c r="F51" s="153"/>
      <c r="G51" s="16" t="s">
        <v>135</v>
      </c>
      <c r="H51" s="154">
        <f>H42</f>
        <v>0</v>
      </c>
      <c r="I51" s="155"/>
      <c r="J51" s="155"/>
      <c r="K51" s="52"/>
    </row>
    <row r="52" spans="1:11" ht="13.5">
      <c r="A52" s="17" t="s">
        <v>20</v>
      </c>
      <c r="C52" s="15" t="s">
        <v>21</v>
      </c>
      <c r="D52" s="154">
        <v>80</v>
      </c>
      <c r="E52" s="152"/>
      <c r="F52" s="153"/>
      <c r="G52" s="16" t="s">
        <v>22</v>
      </c>
      <c r="H52" s="154">
        <f>SUM(H49:K51)</f>
        <v>0</v>
      </c>
      <c r="I52" s="155"/>
      <c r="J52" s="155"/>
      <c r="K52" s="52" t="str">
        <f>IF(40&gt;H52,"*","")</f>
        <v>*</v>
      </c>
    </row>
    <row r="53" spans="1:11" ht="6" customHeight="1">
      <c r="A53" s="53"/>
      <c r="C53" s="54"/>
      <c r="D53" s="54"/>
      <c r="E53" s="55"/>
      <c r="F53" s="55"/>
      <c r="G53" s="54"/>
      <c r="H53" s="55"/>
      <c r="I53" s="55"/>
      <c r="J53" s="55"/>
    </row>
    <row r="54" spans="1:11">
      <c r="A54" s="14" t="s">
        <v>23</v>
      </c>
    </row>
    <row r="55" spans="1:11">
      <c r="A55" s="4" t="s">
        <v>24</v>
      </c>
    </row>
    <row r="56" spans="1:11" ht="22.5" customHeight="1">
      <c r="A56" s="56" t="s">
        <v>25</v>
      </c>
      <c r="B56" s="156"/>
      <c r="C56" s="157"/>
      <c r="D56" s="25" t="s">
        <v>4</v>
      </c>
      <c r="E56" s="26" t="s">
        <v>26</v>
      </c>
      <c r="F56" s="27"/>
      <c r="G56" s="28" t="s">
        <v>27</v>
      </c>
      <c r="H56" s="29"/>
      <c r="I56" s="28" t="s">
        <v>28</v>
      </c>
      <c r="J56" s="29"/>
      <c r="K56" s="30" t="s">
        <v>29</v>
      </c>
    </row>
    <row r="57" spans="1:11" ht="22.5" customHeight="1">
      <c r="A57" s="56" t="s">
        <v>30</v>
      </c>
      <c r="B57" s="146"/>
      <c r="C57" s="147"/>
      <c r="D57" s="147"/>
      <c r="E57" s="147"/>
      <c r="F57" s="147"/>
      <c r="G57" s="147"/>
      <c r="H57" s="147"/>
      <c r="I57" s="147"/>
      <c r="J57" s="147"/>
      <c r="K57" s="148"/>
    </row>
    <row r="58" spans="1:11" ht="33.75" customHeight="1">
      <c r="A58" s="56" t="s">
        <v>31</v>
      </c>
      <c r="B58" s="31" t="s">
        <v>122</v>
      </c>
      <c r="C58" s="143"/>
      <c r="D58" s="144"/>
      <c r="E58" s="144"/>
      <c r="F58" s="144"/>
      <c r="G58" s="144"/>
      <c r="H58" s="144"/>
      <c r="I58" s="144"/>
      <c r="J58" s="144"/>
      <c r="K58" s="145"/>
    </row>
    <row r="59" spans="1:11" ht="22.5" customHeight="1">
      <c r="A59" s="56" t="s">
        <v>32</v>
      </c>
      <c r="B59" s="32" t="s">
        <v>123</v>
      </c>
      <c r="C59" s="33"/>
      <c r="D59" s="32" t="s">
        <v>124</v>
      </c>
      <c r="E59" s="146"/>
      <c r="F59" s="147"/>
      <c r="G59" s="147"/>
      <c r="H59" s="147"/>
      <c r="I59" s="147"/>
      <c r="J59" s="147"/>
      <c r="K59" s="148"/>
    </row>
  </sheetData>
  <sheetProtection sheet="1" selectLockedCells="1"/>
  <mergeCells count="125">
    <mergeCell ref="A9:B10"/>
    <mergeCell ref="C9:D10"/>
    <mergeCell ref="E9:F9"/>
    <mergeCell ref="G9:K9"/>
    <mergeCell ref="G10:H10"/>
    <mergeCell ref="I10:K10"/>
    <mergeCell ref="A1:K1"/>
    <mergeCell ref="A5:B5"/>
    <mergeCell ref="C5:D5"/>
    <mergeCell ref="E5:K7"/>
    <mergeCell ref="A6:B6"/>
    <mergeCell ref="C6:D6"/>
    <mergeCell ref="A7:B7"/>
    <mergeCell ref="A3:K3"/>
    <mergeCell ref="I11:I14"/>
    <mergeCell ref="J11:K14"/>
    <mergeCell ref="C12:D12"/>
    <mergeCell ref="C13:D13"/>
    <mergeCell ref="C14:D14"/>
    <mergeCell ref="A15:B16"/>
    <mergeCell ref="C15:D15"/>
    <mergeCell ref="E15:E16"/>
    <mergeCell ref="F15:F16"/>
    <mergeCell ref="G15:G16"/>
    <mergeCell ref="A11:B14"/>
    <mergeCell ref="C11:D11"/>
    <mergeCell ref="E11:E14"/>
    <mergeCell ref="F11:F14"/>
    <mergeCell ref="G11:G14"/>
    <mergeCell ref="H11:H14"/>
    <mergeCell ref="H15:H16"/>
    <mergeCell ref="I15:I16"/>
    <mergeCell ref="J15:K16"/>
    <mergeCell ref="C16:D16"/>
    <mergeCell ref="A17:B19"/>
    <mergeCell ref="C17:D17"/>
    <mergeCell ref="E17:E19"/>
    <mergeCell ref="F17:F19"/>
    <mergeCell ref="G17:G19"/>
    <mergeCell ref="H17:H19"/>
    <mergeCell ref="I17:I19"/>
    <mergeCell ref="J17:K19"/>
    <mergeCell ref="C19:D19"/>
    <mergeCell ref="A20:B22"/>
    <mergeCell ref="C20:D20"/>
    <mergeCell ref="E20:E22"/>
    <mergeCell ref="F20:F22"/>
    <mergeCell ref="G20:G22"/>
    <mergeCell ref="H20:H22"/>
    <mergeCell ref="I20:I22"/>
    <mergeCell ref="J20:K22"/>
    <mergeCell ref="C21:D21"/>
    <mergeCell ref="C22:D22"/>
    <mergeCell ref="A23:B26"/>
    <mergeCell ref="C23:D23"/>
    <mergeCell ref="E23:E26"/>
    <mergeCell ref="F23:F26"/>
    <mergeCell ref="G23:G26"/>
    <mergeCell ref="H23:H26"/>
    <mergeCell ref="I23:I26"/>
    <mergeCell ref="J23:K26"/>
    <mergeCell ref="C26:D26"/>
    <mergeCell ref="A27:B29"/>
    <mergeCell ref="C27:D27"/>
    <mergeCell ref="E27:E29"/>
    <mergeCell ref="F27:F29"/>
    <mergeCell ref="G27:G29"/>
    <mergeCell ref="H27:H29"/>
    <mergeCell ref="I27:I29"/>
    <mergeCell ref="J27:K29"/>
    <mergeCell ref="G30:G32"/>
    <mergeCell ref="H30:H32"/>
    <mergeCell ref="I30:I32"/>
    <mergeCell ref="J30:K32"/>
    <mergeCell ref="C31:D31"/>
    <mergeCell ref="C32:D32"/>
    <mergeCell ref="C28:D28"/>
    <mergeCell ref="C29:D29"/>
    <mergeCell ref="A30:B32"/>
    <mergeCell ref="C30:D30"/>
    <mergeCell ref="E30:E32"/>
    <mergeCell ref="F30:F32"/>
    <mergeCell ref="C33:D33"/>
    <mergeCell ref="J33:K33"/>
    <mergeCell ref="A34:B36"/>
    <mergeCell ref="C34:D34"/>
    <mergeCell ref="E34:E36"/>
    <mergeCell ref="F34:F36"/>
    <mergeCell ref="G34:G36"/>
    <mergeCell ref="H34:H36"/>
    <mergeCell ref="I34:I36"/>
    <mergeCell ref="A46:A47"/>
    <mergeCell ref="E46:F46"/>
    <mergeCell ref="H46:K46"/>
    <mergeCell ref="A48:A51"/>
    <mergeCell ref="D48:F48"/>
    <mergeCell ref="G48:K48"/>
    <mergeCell ref="D49:F49"/>
    <mergeCell ref="H49:J49"/>
    <mergeCell ref="D50:F50"/>
    <mergeCell ref="H50:J50"/>
    <mergeCell ref="C58:K58"/>
    <mergeCell ref="E59:K59"/>
    <mergeCell ref="C18:D18"/>
    <mergeCell ref="C24:D24"/>
    <mergeCell ref="C25:D25"/>
    <mergeCell ref="D51:F51"/>
    <mergeCell ref="H51:J51"/>
    <mergeCell ref="D52:F52"/>
    <mergeCell ref="H52:J52"/>
    <mergeCell ref="B56:C56"/>
    <mergeCell ref="B57:K57"/>
    <mergeCell ref="J38:K38"/>
    <mergeCell ref="A40:K40"/>
    <mergeCell ref="A41:F41"/>
    <mergeCell ref="G41:K41"/>
    <mergeCell ref="A42:F42"/>
    <mergeCell ref="H42:K42"/>
    <mergeCell ref="J34:K36"/>
    <mergeCell ref="C35:D35"/>
    <mergeCell ref="C36:D36"/>
    <mergeCell ref="A37:B37"/>
    <mergeCell ref="C37:D37"/>
    <mergeCell ref="J37:K37"/>
    <mergeCell ref="A33:B3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斜体"&amp;20ＴＴ２</oddHeader>
    <oddFooter>&amp;RTT2訓練実施記録集計表20181201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election activeCell="A8" sqref="A8:B34"/>
    </sheetView>
  </sheetViews>
  <sheetFormatPr defaultRowHeight="11.25"/>
  <cols>
    <col min="1" max="1" width="20.625" style="18" customWidth="1"/>
    <col min="2" max="2" width="28.625" style="18" customWidth="1"/>
    <col min="3" max="6" width="7.625" style="18" customWidth="1"/>
    <col min="7" max="8" width="9.625" style="18" customWidth="1"/>
    <col min="9" max="9" width="19.625" style="18" customWidth="1"/>
    <col min="10" max="10" width="2.625" style="18" customWidth="1"/>
    <col min="11" max="11" width="12.625" style="18" customWidth="1"/>
    <col min="12" max="12" width="24.625" style="18" customWidth="1"/>
    <col min="13" max="16384" width="9" style="18"/>
  </cols>
  <sheetData>
    <row r="1" spans="1:12" ht="14.25">
      <c r="A1" s="273" t="s">
        <v>132</v>
      </c>
      <c r="B1" s="273"/>
      <c r="C1" s="273"/>
      <c r="D1" s="273"/>
      <c r="E1" s="273"/>
      <c r="F1" s="273"/>
      <c r="G1" s="273"/>
      <c r="H1" s="273"/>
      <c r="I1" s="273"/>
      <c r="J1" s="273"/>
      <c r="K1" s="273"/>
      <c r="L1" s="273"/>
    </row>
    <row r="2" spans="1:12">
      <c r="A2" s="19" t="s">
        <v>0</v>
      </c>
      <c r="B2" s="69" t="s">
        <v>83</v>
      </c>
      <c r="I2" s="274" t="s">
        <v>75</v>
      </c>
      <c r="J2" s="275"/>
      <c r="K2" s="275"/>
      <c r="L2" s="276"/>
    </row>
    <row r="3" spans="1:12">
      <c r="A3" s="19" t="s">
        <v>2</v>
      </c>
      <c r="B3" s="36"/>
      <c r="C3" s="283" t="s">
        <v>33</v>
      </c>
      <c r="D3" s="284"/>
      <c r="E3" s="284"/>
      <c r="F3" s="284"/>
      <c r="G3" s="284"/>
      <c r="H3" s="67"/>
      <c r="I3" s="277"/>
      <c r="J3" s="278"/>
      <c r="K3" s="278"/>
      <c r="L3" s="279"/>
    </row>
    <row r="4" spans="1:12" ht="22.5">
      <c r="A4" s="20" t="s">
        <v>34</v>
      </c>
      <c r="B4" s="57" t="s">
        <v>4</v>
      </c>
      <c r="C4" s="285" t="s">
        <v>35</v>
      </c>
      <c r="D4" s="285"/>
      <c r="E4" s="285"/>
      <c r="F4" s="285"/>
      <c r="G4" s="285"/>
      <c r="H4" s="68"/>
      <c r="I4" s="280"/>
      <c r="J4" s="281"/>
      <c r="K4" s="281"/>
      <c r="L4" s="282"/>
    </row>
    <row r="6" spans="1:12" ht="24" customHeight="1">
      <c r="A6" s="286" t="s">
        <v>5</v>
      </c>
      <c r="B6" s="286" t="s">
        <v>6</v>
      </c>
      <c r="C6" s="287" t="s">
        <v>7</v>
      </c>
      <c r="D6" s="287"/>
      <c r="E6" s="286" t="s">
        <v>8</v>
      </c>
      <c r="F6" s="286"/>
      <c r="G6" s="287" t="s">
        <v>76</v>
      </c>
      <c r="H6" s="286"/>
      <c r="I6" s="288" t="s">
        <v>36</v>
      </c>
      <c r="J6" s="289"/>
      <c r="K6" s="286" t="s">
        <v>37</v>
      </c>
      <c r="L6" s="286"/>
    </row>
    <row r="7" spans="1:12">
      <c r="A7" s="286"/>
      <c r="B7" s="286"/>
      <c r="C7" s="69" t="s">
        <v>9</v>
      </c>
      <c r="D7" s="69" t="s">
        <v>10</v>
      </c>
      <c r="E7" s="69" t="s">
        <v>9</v>
      </c>
      <c r="F7" s="69" t="s">
        <v>10</v>
      </c>
      <c r="G7" s="69" t="s">
        <v>77</v>
      </c>
      <c r="H7" s="69" t="s">
        <v>56</v>
      </c>
      <c r="I7" s="290"/>
      <c r="J7" s="291"/>
      <c r="K7" s="69" t="s">
        <v>38</v>
      </c>
      <c r="L7" s="69" t="s">
        <v>39</v>
      </c>
    </row>
    <row r="8" spans="1:12">
      <c r="A8" s="252" t="s">
        <v>126</v>
      </c>
      <c r="B8" s="74" t="s">
        <v>87</v>
      </c>
      <c r="C8" s="203">
        <v>1</v>
      </c>
      <c r="D8" s="203"/>
      <c r="E8" s="255"/>
      <c r="F8" s="255"/>
      <c r="G8" s="264"/>
      <c r="H8" s="264"/>
      <c r="I8" s="267"/>
      <c r="J8" s="268"/>
      <c r="K8" s="241"/>
      <c r="L8" s="241"/>
    </row>
    <row r="9" spans="1:12">
      <c r="A9" s="253"/>
      <c r="B9" s="104" t="s">
        <v>88</v>
      </c>
      <c r="C9" s="204"/>
      <c r="D9" s="204"/>
      <c r="E9" s="256"/>
      <c r="F9" s="256"/>
      <c r="G9" s="265"/>
      <c r="H9" s="265"/>
      <c r="I9" s="269"/>
      <c r="J9" s="270"/>
      <c r="K9" s="242"/>
      <c r="L9" s="242"/>
    </row>
    <row r="10" spans="1:12">
      <c r="A10" s="253"/>
      <c r="B10" s="104" t="s">
        <v>89</v>
      </c>
      <c r="C10" s="204"/>
      <c r="D10" s="204"/>
      <c r="E10" s="256"/>
      <c r="F10" s="256"/>
      <c r="G10" s="265"/>
      <c r="H10" s="265"/>
      <c r="I10" s="269"/>
      <c r="J10" s="270"/>
      <c r="K10" s="242"/>
      <c r="L10" s="242"/>
    </row>
    <row r="11" spans="1:12">
      <c r="A11" s="254"/>
      <c r="B11" s="75" t="s">
        <v>90</v>
      </c>
      <c r="C11" s="205"/>
      <c r="D11" s="205"/>
      <c r="E11" s="257"/>
      <c r="F11" s="257"/>
      <c r="G11" s="266"/>
      <c r="H11" s="266"/>
      <c r="I11" s="271"/>
      <c r="J11" s="272"/>
      <c r="K11" s="243"/>
      <c r="L11" s="243"/>
    </row>
    <row r="12" spans="1:12">
      <c r="A12" s="252" t="s">
        <v>91</v>
      </c>
      <c r="B12" s="74" t="s">
        <v>92</v>
      </c>
      <c r="C12" s="203">
        <v>4</v>
      </c>
      <c r="D12" s="203">
        <v>4</v>
      </c>
      <c r="E12" s="255"/>
      <c r="F12" s="255"/>
      <c r="G12" s="264"/>
      <c r="H12" s="264"/>
      <c r="I12" s="267"/>
      <c r="J12" s="268"/>
      <c r="K12" s="241"/>
      <c r="L12" s="241"/>
    </row>
    <row r="13" spans="1:12" ht="11.25" customHeight="1">
      <c r="A13" s="254"/>
      <c r="B13" s="76" t="s">
        <v>93</v>
      </c>
      <c r="C13" s="204"/>
      <c r="D13" s="204"/>
      <c r="E13" s="257"/>
      <c r="F13" s="257"/>
      <c r="G13" s="266"/>
      <c r="H13" s="266"/>
      <c r="I13" s="271"/>
      <c r="J13" s="272"/>
      <c r="K13" s="243"/>
      <c r="L13" s="243"/>
    </row>
    <row r="14" spans="1:12" ht="11.25" customHeight="1">
      <c r="A14" s="252" t="s">
        <v>94</v>
      </c>
      <c r="B14" s="74" t="s">
        <v>95</v>
      </c>
      <c r="C14" s="203">
        <v>7</v>
      </c>
      <c r="D14" s="203">
        <v>8</v>
      </c>
      <c r="E14" s="255"/>
      <c r="F14" s="255"/>
      <c r="G14" s="264"/>
      <c r="H14" s="264"/>
      <c r="I14" s="267"/>
      <c r="J14" s="268"/>
      <c r="K14" s="241"/>
      <c r="L14" s="241"/>
    </row>
    <row r="15" spans="1:12" ht="11.25" customHeight="1">
      <c r="A15" s="253"/>
      <c r="B15" s="83" t="s">
        <v>127</v>
      </c>
      <c r="C15" s="204"/>
      <c r="D15" s="204"/>
      <c r="E15" s="256"/>
      <c r="F15" s="256"/>
      <c r="G15" s="265"/>
      <c r="H15" s="265"/>
      <c r="I15" s="269"/>
      <c r="J15" s="270"/>
      <c r="K15" s="242"/>
      <c r="L15" s="242"/>
    </row>
    <row r="16" spans="1:12" ht="11.25" customHeight="1">
      <c r="A16" s="254"/>
      <c r="B16" s="76" t="s">
        <v>195</v>
      </c>
      <c r="C16" s="204"/>
      <c r="D16" s="204"/>
      <c r="E16" s="257"/>
      <c r="F16" s="257"/>
      <c r="G16" s="266"/>
      <c r="H16" s="266"/>
      <c r="I16" s="271"/>
      <c r="J16" s="272"/>
      <c r="K16" s="243"/>
      <c r="L16" s="243"/>
    </row>
    <row r="17" spans="1:12" ht="11.25" customHeight="1">
      <c r="A17" s="252" t="s">
        <v>96</v>
      </c>
      <c r="B17" s="74" t="s">
        <v>97</v>
      </c>
      <c r="C17" s="203">
        <v>3</v>
      </c>
      <c r="D17" s="203">
        <v>3</v>
      </c>
      <c r="E17" s="255"/>
      <c r="F17" s="255"/>
      <c r="G17" s="255"/>
      <c r="H17" s="255"/>
      <c r="I17" s="258"/>
      <c r="J17" s="259"/>
      <c r="K17" s="241"/>
      <c r="L17" s="241"/>
    </row>
    <row r="18" spans="1:12">
      <c r="A18" s="253"/>
      <c r="B18" s="104" t="s">
        <v>98</v>
      </c>
      <c r="C18" s="204"/>
      <c r="D18" s="204"/>
      <c r="E18" s="256"/>
      <c r="F18" s="256"/>
      <c r="G18" s="256"/>
      <c r="H18" s="256"/>
      <c r="I18" s="260"/>
      <c r="J18" s="261"/>
      <c r="K18" s="242"/>
      <c r="L18" s="242"/>
    </row>
    <row r="19" spans="1:12" ht="11.25" customHeight="1">
      <c r="A19" s="254"/>
      <c r="B19" s="76" t="s">
        <v>99</v>
      </c>
      <c r="C19" s="205"/>
      <c r="D19" s="205"/>
      <c r="E19" s="257"/>
      <c r="F19" s="257"/>
      <c r="G19" s="257"/>
      <c r="H19" s="257"/>
      <c r="I19" s="262"/>
      <c r="J19" s="263"/>
      <c r="K19" s="243"/>
      <c r="L19" s="243"/>
    </row>
    <row r="20" spans="1:12" ht="11.25" customHeight="1">
      <c r="A20" s="252" t="s">
        <v>100</v>
      </c>
      <c r="B20" s="74" t="s">
        <v>101</v>
      </c>
      <c r="C20" s="203">
        <v>4</v>
      </c>
      <c r="D20" s="203">
        <v>4</v>
      </c>
      <c r="E20" s="255"/>
      <c r="F20" s="255"/>
      <c r="G20" s="264"/>
      <c r="H20" s="264"/>
      <c r="I20" s="267"/>
      <c r="J20" s="268"/>
      <c r="K20" s="241"/>
      <c r="L20" s="241"/>
    </row>
    <row r="21" spans="1:12" ht="11.25" customHeight="1">
      <c r="A21" s="253"/>
      <c r="B21" s="84" t="s">
        <v>128</v>
      </c>
      <c r="C21" s="204"/>
      <c r="D21" s="204"/>
      <c r="E21" s="256"/>
      <c r="F21" s="256"/>
      <c r="G21" s="265"/>
      <c r="H21" s="265"/>
      <c r="I21" s="269"/>
      <c r="J21" s="270"/>
      <c r="K21" s="242"/>
      <c r="L21" s="242"/>
    </row>
    <row r="22" spans="1:12" ht="11.25" customHeight="1">
      <c r="A22" s="253"/>
      <c r="B22" s="83" t="s">
        <v>129</v>
      </c>
      <c r="C22" s="204"/>
      <c r="D22" s="204"/>
      <c r="E22" s="256"/>
      <c r="F22" s="256"/>
      <c r="G22" s="265"/>
      <c r="H22" s="265"/>
      <c r="I22" s="269"/>
      <c r="J22" s="270"/>
      <c r="K22" s="242"/>
      <c r="L22" s="242"/>
    </row>
    <row r="23" spans="1:12">
      <c r="A23" s="254"/>
      <c r="B23" s="76" t="s">
        <v>102</v>
      </c>
      <c r="C23" s="205"/>
      <c r="D23" s="205"/>
      <c r="E23" s="257"/>
      <c r="F23" s="257"/>
      <c r="G23" s="266"/>
      <c r="H23" s="266"/>
      <c r="I23" s="271"/>
      <c r="J23" s="272"/>
      <c r="K23" s="243"/>
      <c r="L23" s="243"/>
    </row>
    <row r="24" spans="1:12">
      <c r="A24" s="252" t="s">
        <v>103</v>
      </c>
      <c r="B24" s="74" t="s">
        <v>104</v>
      </c>
      <c r="C24" s="204">
        <v>8</v>
      </c>
      <c r="D24" s="203">
        <v>9</v>
      </c>
      <c r="E24" s="255"/>
      <c r="F24" s="255"/>
      <c r="G24" s="255"/>
      <c r="H24" s="255"/>
      <c r="I24" s="258"/>
      <c r="J24" s="259"/>
      <c r="K24" s="241"/>
      <c r="L24" s="241"/>
    </row>
    <row r="25" spans="1:12" ht="11.25" customHeight="1">
      <c r="A25" s="253"/>
      <c r="B25" s="104" t="s">
        <v>191</v>
      </c>
      <c r="C25" s="204"/>
      <c r="D25" s="204"/>
      <c r="E25" s="256"/>
      <c r="F25" s="256"/>
      <c r="G25" s="256"/>
      <c r="H25" s="256"/>
      <c r="I25" s="260"/>
      <c r="J25" s="261"/>
      <c r="K25" s="242"/>
      <c r="L25" s="242"/>
    </row>
    <row r="26" spans="1:12" ht="11.25" customHeight="1">
      <c r="A26" s="254"/>
      <c r="B26" s="76" t="s">
        <v>196</v>
      </c>
      <c r="C26" s="205"/>
      <c r="D26" s="205"/>
      <c r="E26" s="257"/>
      <c r="F26" s="257"/>
      <c r="G26" s="257"/>
      <c r="H26" s="257"/>
      <c r="I26" s="262"/>
      <c r="J26" s="263"/>
      <c r="K26" s="243"/>
      <c r="L26" s="243"/>
    </row>
    <row r="27" spans="1:12" ht="11.25" customHeight="1">
      <c r="A27" s="252" t="s">
        <v>194</v>
      </c>
      <c r="B27" s="74" t="s">
        <v>107</v>
      </c>
      <c r="C27" s="203">
        <v>2</v>
      </c>
      <c r="D27" s="203">
        <v>2</v>
      </c>
      <c r="E27" s="255"/>
      <c r="F27" s="255"/>
      <c r="G27" s="255"/>
      <c r="H27" s="255"/>
      <c r="I27" s="258"/>
      <c r="J27" s="259"/>
      <c r="K27" s="241"/>
      <c r="L27" s="241"/>
    </row>
    <row r="28" spans="1:12">
      <c r="A28" s="253"/>
      <c r="B28" s="104" t="s">
        <v>108</v>
      </c>
      <c r="C28" s="204"/>
      <c r="D28" s="204"/>
      <c r="E28" s="256"/>
      <c r="F28" s="256"/>
      <c r="G28" s="256"/>
      <c r="H28" s="256"/>
      <c r="I28" s="260"/>
      <c r="J28" s="261"/>
      <c r="K28" s="242"/>
      <c r="L28" s="242"/>
    </row>
    <row r="29" spans="1:12">
      <c r="A29" s="254"/>
      <c r="B29" s="76" t="s">
        <v>109</v>
      </c>
      <c r="C29" s="205"/>
      <c r="D29" s="205"/>
      <c r="E29" s="257"/>
      <c r="F29" s="257"/>
      <c r="G29" s="257"/>
      <c r="H29" s="257"/>
      <c r="I29" s="262"/>
      <c r="J29" s="263"/>
      <c r="K29" s="243"/>
      <c r="L29" s="243"/>
    </row>
    <row r="30" spans="1:12">
      <c r="A30" s="102" t="s">
        <v>110</v>
      </c>
      <c r="B30" s="103" t="s">
        <v>130</v>
      </c>
      <c r="C30" s="3">
        <v>1</v>
      </c>
      <c r="D30" s="61">
        <v>1</v>
      </c>
      <c r="E30" s="77"/>
      <c r="F30" s="77"/>
      <c r="G30" s="78"/>
      <c r="H30" s="78"/>
      <c r="I30" s="79"/>
      <c r="J30" s="80"/>
      <c r="K30" s="81"/>
      <c r="L30" s="81"/>
    </row>
    <row r="31" spans="1:12">
      <c r="A31" s="252" t="s">
        <v>111</v>
      </c>
      <c r="B31" s="82" t="s">
        <v>112</v>
      </c>
      <c r="C31" s="203">
        <v>1</v>
      </c>
      <c r="D31" s="203">
        <v>1</v>
      </c>
      <c r="E31" s="255"/>
      <c r="F31" s="255"/>
      <c r="G31" s="255"/>
      <c r="H31" s="255"/>
      <c r="I31" s="258"/>
      <c r="J31" s="259"/>
      <c r="K31" s="241"/>
      <c r="L31" s="241"/>
    </row>
    <row r="32" spans="1:12">
      <c r="A32" s="253"/>
      <c r="B32" s="101" t="s">
        <v>113</v>
      </c>
      <c r="C32" s="204"/>
      <c r="D32" s="204"/>
      <c r="E32" s="256"/>
      <c r="F32" s="256"/>
      <c r="G32" s="256"/>
      <c r="H32" s="256"/>
      <c r="I32" s="260"/>
      <c r="J32" s="261"/>
      <c r="K32" s="242"/>
      <c r="L32" s="242"/>
    </row>
    <row r="33" spans="1:12" ht="11.25" customHeight="1">
      <c r="A33" s="254"/>
      <c r="B33" s="76" t="s">
        <v>114</v>
      </c>
      <c r="C33" s="205"/>
      <c r="D33" s="205"/>
      <c r="E33" s="257"/>
      <c r="F33" s="257"/>
      <c r="G33" s="257"/>
      <c r="H33" s="257"/>
      <c r="I33" s="262"/>
      <c r="J33" s="263"/>
      <c r="K33" s="243"/>
      <c r="L33" s="243"/>
    </row>
    <row r="34" spans="1:12">
      <c r="A34" s="102" t="s">
        <v>51</v>
      </c>
      <c r="B34" s="103" t="s">
        <v>131</v>
      </c>
      <c r="C34" s="3">
        <v>1</v>
      </c>
      <c r="D34" s="49"/>
      <c r="E34" s="70"/>
      <c r="F34" s="70"/>
      <c r="G34" s="40"/>
      <c r="H34" s="40"/>
      <c r="I34" s="234"/>
      <c r="J34" s="236"/>
      <c r="K34" s="58"/>
      <c r="L34" s="58"/>
    </row>
    <row r="35" spans="1:12">
      <c r="B35" s="22" t="s">
        <v>40</v>
      </c>
      <c r="C35" s="23" t="s">
        <v>133</v>
      </c>
      <c r="D35" s="23" t="s">
        <v>133</v>
      </c>
      <c r="E35" s="66">
        <f>SUM(E8:E34)</f>
        <v>0</v>
      </c>
      <c r="F35" s="66">
        <f>SUM(F8:F34)</f>
        <v>0</v>
      </c>
      <c r="G35" s="18" t="s">
        <v>41</v>
      </c>
      <c r="I35" s="244" t="s">
        <v>53</v>
      </c>
      <c r="J35" s="244"/>
      <c r="K35" s="244"/>
      <c r="L35" s="244"/>
    </row>
    <row r="36" spans="1:12">
      <c r="B36" s="22" t="s">
        <v>42</v>
      </c>
      <c r="C36" s="246">
        <v>80</v>
      </c>
      <c r="D36" s="247"/>
      <c r="E36" s="248">
        <f>E35+F35</f>
        <v>0</v>
      </c>
      <c r="F36" s="249"/>
      <c r="G36" s="18" t="s">
        <v>43</v>
      </c>
      <c r="I36" s="245"/>
      <c r="J36" s="245"/>
      <c r="K36" s="245"/>
      <c r="L36" s="245"/>
    </row>
    <row r="37" spans="1:12">
      <c r="A37" s="18" t="s">
        <v>44</v>
      </c>
      <c r="F37" s="18" t="s">
        <v>45</v>
      </c>
    </row>
    <row r="38" spans="1:12" ht="30" customHeight="1">
      <c r="A38" s="24" t="s">
        <v>46</v>
      </c>
      <c r="B38" s="234"/>
      <c r="C38" s="235"/>
      <c r="D38" s="235"/>
      <c r="E38" s="236"/>
      <c r="G38" s="250" t="s">
        <v>49</v>
      </c>
      <c r="H38" s="251"/>
      <c r="I38" s="65"/>
      <c r="J38" s="39" t="s">
        <v>4</v>
      </c>
      <c r="K38" s="21" t="s">
        <v>50</v>
      </c>
      <c r="L38" s="37"/>
    </row>
    <row r="39" spans="1:12">
      <c r="A39" s="24" t="s">
        <v>31</v>
      </c>
      <c r="B39" s="234"/>
      <c r="C39" s="235"/>
      <c r="D39" s="235"/>
      <c r="E39" s="236"/>
      <c r="G39" s="237" t="s">
        <v>79</v>
      </c>
      <c r="H39" s="238"/>
      <c r="I39" s="239"/>
      <c r="J39" s="240"/>
      <c r="K39" s="24" t="s">
        <v>52</v>
      </c>
      <c r="L39" s="37"/>
    </row>
    <row r="40" spans="1:12">
      <c r="A40" s="24" t="s">
        <v>47</v>
      </c>
      <c r="B40" s="234"/>
      <c r="C40" s="235"/>
      <c r="D40" s="235"/>
      <c r="E40" s="236"/>
      <c r="F40" s="38"/>
      <c r="G40" s="38" t="s">
        <v>80</v>
      </c>
      <c r="H40" s="38"/>
      <c r="I40" s="38"/>
      <c r="J40" s="38"/>
      <c r="K40" s="38"/>
      <c r="L40" s="38"/>
    </row>
    <row r="41" spans="1:12">
      <c r="A41" s="24" t="s">
        <v>55</v>
      </c>
      <c r="B41" s="234"/>
      <c r="C41" s="235"/>
      <c r="D41" s="235"/>
      <c r="E41" s="236"/>
      <c r="F41" s="38"/>
      <c r="G41" s="38" t="s">
        <v>81</v>
      </c>
      <c r="H41" s="38"/>
      <c r="I41" s="38"/>
      <c r="J41" s="38"/>
      <c r="K41" s="38"/>
      <c r="L41" s="38"/>
    </row>
    <row r="42" spans="1:12">
      <c r="A42" s="24" t="s">
        <v>48</v>
      </c>
      <c r="B42" s="234"/>
      <c r="C42" s="235"/>
      <c r="D42" s="235"/>
      <c r="E42" s="236"/>
      <c r="F42" s="38"/>
      <c r="G42" s="38"/>
      <c r="H42" s="38"/>
      <c r="I42" s="38"/>
      <c r="J42" s="38"/>
      <c r="K42" s="38"/>
      <c r="L42" s="38"/>
    </row>
  </sheetData>
  <sheetProtection selectLockedCells="1"/>
  <mergeCells count="103">
    <mergeCell ref="A1:L1"/>
    <mergeCell ref="I2:L4"/>
    <mergeCell ref="C3:G3"/>
    <mergeCell ref="C4:G4"/>
    <mergeCell ref="A6:A7"/>
    <mergeCell ref="B6:B7"/>
    <mergeCell ref="C6:D6"/>
    <mergeCell ref="E6:F6"/>
    <mergeCell ref="G6:H6"/>
    <mergeCell ref="I6:J7"/>
    <mergeCell ref="K6:L6"/>
    <mergeCell ref="L8:L11"/>
    <mergeCell ref="A12:A13"/>
    <mergeCell ref="C12:C13"/>
    <mergeCell ref="D12:D13"/>
    <mergeCell ref="E12:E13"/>
    <mergeCell ref="F12:F13"/>
    <mergeCell ref="G12:G13"/>
    <mergeCell ref="H12:H13"/>
    <mergeCell ref="I12:J13"/>
    <mergeCell ref="K12:K13"/>
    <mergeCell ref="L12:L13"/>
    <mergeCell ref="A8:A11"/>
    <mergeCell ref="C8:C11"/>
    <mergeCell ref="D8:D11"/>
    <mergeCell ref="E8:E11"/>
    <mergeCell ref="F8:F11"/>
    <mergeCell ref="G8:G11"/>
    <mergeCell ref="H8:H11"/>
    <mergeCell ref="I8:J11"/>
    <mergeCell ref="K8:K11"/>
    <mergeCell ref="L14:L16"/>
    <mergeCell ref="A17:A19"/>
    <mergeCell ref="C17:C19"/>
    <mergeCell ref="D17:D19"/>
    <mergeCell ref="E17:E19"/>
    <mergeCell ref="F17:F19"/>
    <mergeCell ref="G17:G19"/>
    <mergeCell ref="H17:H19"/>
    <mergeCell ref="I17:J19"/>
    <mergeCell ref="K17:K19"/>
    <mergeCell ref="L17:L19"/>
    <mergeCell ref="A14:A16"/>
    <mergeCell ref="C14:C16"/>
    <mergeCell ref="D14:D16"/>
    <mergeCell ref="E14:E16"/>
    <mergeCell ref="F14:F16"/>
    <mergeCell ref="G14:G16"/>
    <mergeCell ref="H14:H16"/>
    <mergeCell ref="I14:J16"/>
    <mergeCell ref="K14:K16"/>
    <mergeCell ref="L20:L23"/>
    <mergeCell ref="A24:A26"/>
    <mergeCell ref="C24:C26"/>
    <mergeCell ref="D24:D26"/>
    <mergeCell ref="E24:E26"/>
    <mergeCell ref="F24:F26"/>
    <mergeCell ref="G24:G26"/>
    <mergeCell ref="H24:H26"/>
    <mergeCell ref="I24:J26"/>
    <mergeCell ref="K24:K26"/>
    <mergeCell ref="L24:L26"/>
    <mergeCell ref="A20:A23"/>
    <mergeCell ref="C20:C23"/>
    <mergeCell ref="D20:D23"/>
    <mergeCell ref="E20:E23"/>
    <mergeCell ref="F20:F23"/>
    <mergeCell ref="G20:G23"/>
    <mergeCell ref="H20:H23"/>
    <mergeCell ref="I20:J23"/>
    <mergeCell ref="K20:K23"/>
    <mergeCell ref="L27:L29"/>
    <mergeCell ref="A31:A33"/>
    <mergeCell ref="C31:C33"/>
    <mergeCell ref="D31:D33"/>
    <mergeCell ref="E31:E33"/>
    <mergeCell ref="F31:F33"/>
    <mergeCell ref="G31:G33"/>
    <mergeCell ref="H31:H33"/>
    <mergeCell ref="I31:J33"/>
    <mergeCell ref="K31:K33"/>
    <mergeCell ref="A27:A29"/>
    <mergeCell ref="C27:C29"/>
    <mergeCell ref="D27:D29"/>
    <mergeCell ref="E27:E29"/>
    <mergeCell ref="F27:F29"/>
    <mergeCell ref="G27:G29"/>
    <mergeCell ref="H27:H29"/>
    <mergeCell ref="I27:J29"/>
    <mergeCell ref="K27:K29"/>
    <mergeCell ref="B39:E39"/>
    <mergeCell ref="G39:H39"/>
    <mergeCell ref="I39:J39"/>
    <mergeCell ref="B40:E40"/>
    <mergeCell ref="B41:E41"/>
    <mergeCell ref="B42:E42"/>
    <mergeCell ref="L31:L33"/>
    <mergeCell ref="I34:J34"/>
    <mergeCell ref="I35:L36"/>
    <mergeCell ref="C36:D36"/>
    <mergeCell ref="E36:F36"/>
    <mergeCell ref="B38:E38"/>
    <mergeCell ref="G38:H38"/>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斜体"&amp;20ＴＴ２</oddHeader>
    <oddFooter xml:space="preserve">&amp;RTT2訓練実施記録20181201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13" zoomScale="120" zoomScaleNormal="120" workbookViewId="0">
      <selection activeCell="E52" sqref="E52:K52"/>
    </sheetView>
  </sheetViews>
  <sheetFormatPr defaultRowHeight="11.2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6384" width="9" style="4"/>
  </cols>
  <sheetData>
    <row r="1" spans="1:11" ht="14.25">
      <c r="A1" s="227" t="s">
        <v>84</v>
      </c>
      <c r="B1" s="227"/>
      <c r="C1" s="227"/>
      <c r="D1" s="227"/>
      <c r="E1" s="227"/>
      <c r="F1" s="227"/>
      <c r="G1" s="227"/>
      <c r="H1" s="227"/>
      <c r="I1" s="227"/>
      <c r="J1" s="227"/>
      <c r="K1" s="227"/>
    </row>
    <row r="2" spans="1:11" ht="6" customHeight="1">
      <c r="A2" s="71"/>
      <c r="B2" s="71"/>
      <c r="C2" s="71"/>
      <c r="D2" s="71"/>
      <c r="E2" s="71"/>
      <c r="F2" s="71"/>
      <c r="G2" s="71"/>
      <c r="H2" s="71"/>
      <c r="I2" s="71"/>
      <c r="J2" s="71"/>
    </row>
    <row r="3" spans="1:11" ht="11.25" customHeight="1">
      <c r="A3" s="228" t="s">
        <v>0</v>
      </c>
      <c r="B3" s="229"/>
      <c r="C3" s="192" t="s">
        <v>85</v>
      </c>
      <c r="D3" s="194"/>
      <c r="E3" s="199" t="s">
        <v>1</v>
      </c>
      <c r="F3" s="230"/>
      <c r="G3" s="230"/>
      <c r="H3" s="230"/>
      <c r="I3" s="230"/>
      <c r="J3" s="230"/>
      <c r="K3" s="230"/>
    </row>
    <row r="4" spans="1:11" ht="11.25" customHeight="1">
      <c r="A4" s="228" t="s">
        <v>2</v>
      </c>
      <c r="B4" s="229"/>
      <c r="C4" s="231"/>
      <c r="D4" s="232"/>
      <c r="E4" s="199"/>
      <c r="F4" s="230"/>
      <c r="G4" s="230"/>
      <c r="H4" s="230"/>
      <c r="I4" s="230"/>
      <c r="J4" s="230"/>
      <c r="K4" s="230"/>
    </row>
    <row r="5" spans="1:11" ht="22.5" customHeight="1">
      <c r="A5" s="179" t="s">
        <v>3</v>
      </c>
      <c r="B5" s="180"/>
      <c r="C5" s="46"/>
      <c r="D5" s="2" t="s">
        <v>4</v>
      </c>
      <c r="E5" s="199"/>
      <c r="F5" s="230"/>
      <c r="G5" s="230"/>
      <c r="H5" s="230"/>
      <c r="I5" s="230"/>
      <c r="J5" s="230"/>
      <c r="K5" s="230"/>
    </row>
    <row r="6" spans="1:11" ht="6" customHeight="1"/>
    <row r="7" spans="1:11" ht="21.75" customHeight="1">
      <c r="A7" s="219" t="s">
        <v>5</v>
      </c>
      <c r="B7" s="220"/>
      <c r="C7" s="192" t="s">
        <v>6</v>
      </c>
      <c r="D7" s="223"/>
      <c r="E7" s="224" t="s">
        <v>7</v>
      </c>
      <c r="F7" s="225"/>
      <c r="G7" s="192" t="s">
        <v>8</v>
      </c>
      <c r="H7" s="226"/>
      <c r="I7" s="226"/>
      <c r="J7" s="226"/>
      <c r="K7" s="223"/>
    </row>
    <row r="8" spans="1:11" ht="13.5" customHeight="1">
      <c r="A8" s="221"/>
      <c r="B8" s="222"/>
      <c r="C8" s="192"/>
      <c r="D8" s="223"/>
      <c r="E8" s="64" t="s">
        <v>9</v>
      </c>
      <c r="F8" s="9" t="s">
        <v>10</v>
      </c>
      <c r="G8" s="192" t="s">
        <v>9</v>
      </c>
      <c r="H8" s="223"/>
      <c r="I8" s="192" t="s">
        <v>10</v>
      </c>
      <c r="J8" s="226"/>
      <c r="K8" s="223"/>
    </row>
    <row r="9" spans="1:11" s="47" customFormat="1" ht="11.25" customHeight="1">
      <c r="A9" s="197" t="s">
        <v>86</v>
      </c>
      <c r="B9" s="198"/>
      <c r="C9" s="197" t="s">
        <v>87</v>
      </c>
      <c r="D9" s="198"/>
      <c r="E9" s="203">
        <v>0.5</v>
      </c>
      <c r="F9" s="203"/>
      <c r="G9" s="206" t="str">
        <f>IF(E9&gt;H9,"*","")</f>
        <v>*</v>
      </c>
      <c r="H9" s="168"/>
      <c r="I9" s="206" t="str">
        <f t="shared" ref="I9" si="0">IF(F9&gt;J9,"*","")</f>
        <v/>
      </c>
      <c r="J9" s="167"/>
      <c r="K9" s="168"/>
    </row>
    <row r="10" spans="1:11" s="47" customFormat="1" ht="11.25" customHeight="1">
      <c r="A10" s="199"/>
      <c r="B10" s="200"/>
      <c r="C10" s="149" t="s">
        <v>88</v>
      </c>
      <c r="D10" s="150"/>
      <c r="E10" s="204"/>
      <c r="F10" s="204"/>
      <c r="G10" s="207"/>
      <c r="H10" s="170"/>
      <c r="I10" s="207"/>
      <c r="J10" s="169"/>
      <c r="K10" s="170"/>
    </row>
    <row r="11" spans="1:11" s="47" customFormat="1" ht="11.25" customHeight="1">
      <c r="A11" s="199"/>
      <c r="B11" s="200"/>
      <c r="C11" s="149" t="s">
        <v>89</v>
      </c>
      <c r="D11" s="150"/>
      <c r="E11" s="204"/>
      <c r="F11" s="204"/>
      <c r="G11" s="207"/>
      <c r="H11" s="170"/>
      <c r="I11" s="207"/>
      <c r="J11" s="169"/>
      <c r="K11" s="170"/>
    </row>
    <row r="12" spans="1:11" s="47" customFormat="1" ht="11.25" customHeight="1">
      <c r="A12" s="175"/>
      <c r="B12" s="176"/>
      <c r="C12" s="217" t="s">
        <v>90</v>
      </c>
      <c r="D12" s="218"/>
      <c r="E12" s="205"/>
      <c r="F12" s="205"/>
      <c r="G12" s="208"/>
      <c r="H12" s="172"/>
      <c r="I12" s="208"/>
      <c r="J12" s="171"/>
      <c r="K12" s="172"/>
    </row>
    <row r="13" spans="1:11" s="47" customFormat="1" ht="11.25" customHeight="1">
      <c r="A13" s="197" t="s">
        <v>91</v>
      </c>
      <c r="B13" s="198"/>
      <c r="C13" s="213" t="s">
        <v>92</v>
      </c>
      <c r="D13" s="214"/>
      <c r="E13" s="203">
        <v>2</v>
      </c>
      <c r="F13" s="203">
        <v>2</v>
      </c>
      <c r="G13" s="206" t="str">
        <f>IF(E13&gt;H13,"*","")</f>
        <v>*</v>
      </c>
      <c r="H13" s="168"/>
      <c r="I13" s="206" t="str">
        <f>IF(F13&gt;J13,"*","")</f>
        <v>*</v>
      </c>
      <c r="J13" s="167"/>
      <c r="K13" s="168"/>
    </row>
    <row r="14" spans="1:11" s="47" customFormat="1" ht="11.25" customHeight="1">
      <c r="A14" s="175"/>
      <c r="B14" s="176"/>
      <c r="C14" s="215" t="s">
        <v>93</v>
      </c>
      <c r="D14" s="216"/>
      <c r="E14" s="204"/>
      <c r="F14" s="204"/>
      <c r="G14" s="207"/>
      <c r="H14" s="170"/>
      <c r="I14" s="207"/>
      <c r="J14" s="169"/>
      <c r="K14" s="170"/>
    </row>
    <row r="15" spans="1:11" s="47" customFormat="1" ht="11.25" customHeight="1">
      <c r="A15" s="197" t="s">
        <v>94</v>
      </c>
      <c r="B15" s="198"/>
      <c r="C15" s="213" t="s">
        <v>95</v>
      </c>
      <c r="D15" s="214"/>
      <c r="E15" s="203">
        <v>4.5</v>
      </c>
      <c r="F15" s="203">
        <v>4.5</v>
      </c>
      <c r="G15" s="206" t="str">
        <f>IF(E15&gt;H15,"*","")</f>
        <v>*</v>
      </c>
      <c r="H15" s="168"/>
      <c r="I15" s="206" t="str">
        <f>IF(F15&gt;J15,"*","")</f>
        <v>*</v>
      </c>
      <c r="J15" s="167"/>
      <c r="K15" s="168"/>
    </row>
    <row r="16" spans="1:11" s="47" customFormat="1" ht="11.25" customHeight="1">
      <c r="A16" s="175"/>
      <c r="B16" s="176"/>
      <c r="C16" s="215" t="s">
        <v>190</v>
      </c>
      <c r="D16" s="216"/>
      <c r="E16" s="204"/>
      <c r="F16" s="204"/>
      <c r="G16" s="207"/>
      <c r="H16" s="170"/>
      <c r="I16" s="207"/>
      <c r="J16" s="169"/>
      <c r="K16" s="170"/>
    </row>
    <row r="17" spans="1:11" s="47" customFormat="1" ht="11.25" customHeight="1">
      <c r="A17" s="197" t="s">
        <v>96</v>
      </c>
      <c r="B17" s="198"/>
      <c r="C17" s="197" t="s">
        <v>97</v>
      </c>
      <c r="D17" s="198"/>
      <c r="E17" s="203">
        <v>2</v>
      </c>
      <c r="F17" s="203">
        <v>2.5</v>
      </c>
      <c r="G17" s="206" t="str">
        <f>IF(E17&gt;H17,"*","")</f>
        <v>*</v>
      </c>
      <c r="H17" s="168"/>
      <c r="I17" s="206" t="str">
        <f>IF(F17&gt;J17,"*","")</f>
        <v>*</v>
      </c>
      <c r="J17" s="167"/>
      <c r="K17" s="168"/>
    </row>
    <row r="18" spans="1:11" s="47" customFormat="1" ht="11.25" customHeight="1">
      <c r="A18" s="199"/>
      <c r="B18" s="200"/>
      <c r="C18" s="149" t="s">
        <v>98</v>
      </c>
      <c r="D18" s="150"/>
      <c r="E18" s="204"/>
      <c r="F18" s="204"/>
      <c r="G18" s="207"/>
      <c r="H18" s="170"/>
      <c r="I18" s="207"/>
      <c r="J18" s="169"/>
      <c r="K18" s="170"/>
    </row>
    <row r="19" spans="1:11" s="47" customFormat="1" ht="11.25" customHeight="1">
      <c r="A19" s="175"/>
      <c r="B19" s="176"/>
      <c r="C19" s="199" t="s">
        <v>99</v>
      </c>
      <c r="D19" s="200"/>
      <c r="E19" s="205"/>
      <c r="F19" s="205"/>
      <c r="G19" s="208"/>
      <c r="H19" s="172"/>
      <c r="I19" s="208"/>
      <c r="J19" s="171"/>
      <c r="K19" s="172"/>
    </row>
    <row r="20" spans="1:11" s="47" customFormat="1" ht="11.25" customHeight="1">
      <c r="A20" s="197" t="s">
        <v>100</v>
      </c>
      <c r="B20" s="198"/>
      <c r="C20" s="213" t="s">
        <v>101</v>
      </c>
      <c r="D20" s="214"/>
      <c r="E20" s="203">
        <v>0.5</v>
      </c>
      <c r="F20" s="203">
        <v>0.5</v>
      </c>
      <c r="G20" s="206" t="str">
        <f>IF(E20&gt;H20,"*","")</f>
        <v>*</v>
      </c>
      <c r="H20" s="168"/>
      <c r="I20" s="206" t="str">
        <f>IF(F20&gt;J20,"*","")</f>
        <v>*</v>
      </c>
      <c r="J20" s="167"/>
      <c r="K20" s="168"/>
    </row>
    <row r="21" spans="1:11" s="47" customFormat="1" ht="11.25" customHeight="1">
      <c r="A21" s="175"/>
      <c r="B21" s="176"/>
      <c r="C21" s="175" t="s">
        <v>102</v>
      </c>
      <c r="D21" s="176"/>
      <c r="E21" s="205"/>
      <c r="F21" s="205"/>
      <c r="G21" s="208"/>
      <c r="H21" s="172"/>
      <c r="I21" s="208"/>
      <c r="J21" s="171"/>
      <c r="K21" s="172"/>
    </row>
    <row r="22" spans="1:11" s="47" customFormat="1" ht="11.25" customHeight="1">
      <c r="A22" s="197" t="s">
        <v>103</v>
      </c>
      <c r="B22" s="198"/>
      <c r="C22" s="199" t="s">
        <v>104</v>
      </c>
      <c r="D22" s="200"/>
      <c r="E22" s="204">
        <v>4.5</v>
      </c>
      <c r="F22" s="203">
        <v>4.5</v>
      </c>
      <c r="G22" s="206" t="str">
        <f>IF(E22&gt;H22,"*","")</f>
        <v>*</v>
      </c>
      <c r="H22" s="168"/>
      <c r="I22" s="206" t="str">
        <f>IF(F22&gt;J22,"*","")</f>
        <v>*</v>
      </c>
      <c r="J22" s="167"/>
      <c r="K22" s="168"/>
    </row>
    <row r="23" spans="1:11" s="47" customFormat="1" ht="11.25" customHeight="1">
      <c r="A23" s="199"/>
      <c r="B23" s="200"/>
      <c r="C23" s="149" t="s">
        <v>105</v>
      </c>
      <c r="D23" s="150"/>
      <c r="E23" s="204"/>
      <c r="F23" s="204"/>
      <c r="G23" s="207"/>
      <c r="H23" s="170"/>
      <c r="I23" s="207"/>
      <c r="J23" s="169"/>
      <c r="K23" s="170"/>
    </row>
    <row r="24" spans="1:11" s="47" customFormat="1" ht="11.25" customHeight="1">
      <c r="A24" s="175"/>
      <c r="B24" s="176"/>
      <c r="C24" s="175" t="s">
        <v>193</v>
      </c>
      <c r="D24" s="176"/>
      <c r="E24" s="205"/>
      <c r="F24" s="205"/>
      <c r="G24" s="208"/>
      <c r="H24" s="172"/>
      <c r="I24" s="208"/>
      <c r="J24" s="171"/>
      <c r="K24" s="172"/>
    </row>
    <row r="25" spans="1:11" s="47" customFormat="1" ht="11.25" customHeight="1">
      <c r="A25" s="197" t="s">
        <v>106</v>
      </c>
      <c r="B25" s="198"/>
      <c r="C25" s="197" t="s">
        <v>107</v>
      </c>
      <c r="D25" s="198"/>
      <c r="E25" s="203">
        <v>1.5</v>
      </c>
      <c r="F25" s="203">
        <v>1.5</v>
      </c>
      <c r="G25" s="206" t="str">
        <f>IF(E25&gt;H25,"*","")</f>
        <v>*</v>
      </c>
      <c r="H25" s="168"/>
      <c r="I25" s="206" t="str">
        <f>IF(F25&gt;J25,"*","")</f>
        <v>*</v>
      </c>
      <c r="J25" s="167"/>
      <c r="K25" s="168"/>
    </row>
    <row r="26" spans="1:11" s="47" customFormat="1" ht="11.25" customHeight="1">
      <c r="A26" s="199"/>
      <c r="B26" s="200"/>
      <c r="C26" s="209" t="s">
        <v>108</v>
      </c>
      <c r="D26" s="210"/>
      <c r="E26" s="204"/>
      <c r="F26" s="204"/>
      <c r="G26" s="207"/>
      <c r="H26" s="170"/>
      <c r="I26" s="207"/>
      <c r="J26" s="169"/>
      <c r="K26" s="170"/>
    </row>
    <row r="27" spans="1:11" s="47" customFormat="1" ht="11.25" customHeight="1">
      <c r="A27" s="175"/>
      <c r="B27" s="176"/>
      <c r="C27" s="211" t="s">
        <v>109</v>
      </c>
      <c r="D27" s="212"/>
      <c r="E27" s="205"/>
      <c r="F27" s="205"/>
      <c r="G27" s="208"/>
      <c r="H27" s="172"/>
      <c r="I27" s="208"/>
      <c r="J27" s="171"/>
      <c r="K27" s="172"/>
    </row>
    <row r="28" spans="1:11" s="47" customFormat="1" ht="11.25" customHeight="1">
      <c r="A28" s="197" t="s">
        <v>111</v>
      </c>
      <c r="B28" s="198"/>
      <c r="C28" s="201" t="s">
        <v>112</v>
      </c>
      <c r="D28" s="202"/>
      <c r="E28" s="203">
        <v>0.5</v>
      </c>
      <c r="F28" s="203">
        <v>0.5</v>
      </c>
      <c r="G28" s="206" t="str">
        <f>IF(E28&gt;H28,"*","")</f>
        <v>*</v>
      </c>
      <c r="H28" s="168"/>
      <c r="I28" s="206" t="str">
        <f>IF(F28&gt;J28,"*","")</f>
        <v>*</v>
      </c>
      <c r="J28" s="167"/>
      <c r="K28" s="168"/>
    </row>
    <row r="29" spans="1:11" s="47" customFormat="1" ht="11.25" customHeight="1">
      <c r="A29" s="199"/>
      <c r="B29" s="200"/>
      <c r="C29" s="173" t="s">
        <v>113</v>
      </c>
      <c r="D29" s="174"/>
      <c r="E29" s="204"/>
      <c r="F29" s="204"/>
      <c r="G29" s="207"/>
      <c r="H29" s="170"/>
      <c r="I29" s="207"/>
      <c r="J29" s="169"/>
      <c r="K29" s="170"/>
    </row>
    <row r="30" spans="1:11" s="47" customFormat="1" ht="11.25" customHeight="1">
      <c r="A30" s="175"/>
      <c r="B30" s="176"/>
      <c r="C30" s="175" t="s">
        <v>114</v>
      </c>
      <c r="D30" s="176"/>
      <c r="E30" s="205"/>
      <c r="F30" s="205"/>
      <c r="G30" s="208"/>
      <c r="H30" s="172"/>
      <c r="I30" s="208"/>
      <c r="J30" s="171"/>
      <c r="K30" s="172"/>
    </row>
    <row r="31" spans="1:11" ht="11.25" customHeight="1">
      <c r="E31" s="5"/>
      <c r="F31" s="6" t="s">
        <v>11</v>
      </c>
      <c r="G31" s="50" t="s">
        <v>115</v>
      </c>
      <c r="H31" s="72">
        <f>SUM(H9:H30)</f>
        <v>0</v>
      </c>
      <c r="I31" s="50" t="s">
        <v>12</v>
      </c>
      <c r="J31" s="158">
        <f>SUM(J9:K30)</f>
        <v>0</v>
      </c>
      <c r="K31" s="159"/>
    </row>
    <row r="32" spans="1:11" ht="6" customHeight="1">
      <c r="F32" s="7"/>
      <c r="G32" s="8"/>
      <c r="H32" s="8"/>
      <c r="I32" s="8"/>
      <c r="J32" s="8"/>
    </row>
    <row r="33" spans="1:11" s="73" customFormat="1" ht="22.5" customHeight="1">
      <c r="A33" s="293" t="s">
        <v>141</v>
      </c>
      <c r="B33" s="293"/>
      <c r="C33" s="293"/>
      <c r="D33" s="293"/>
      <c r="E33" s="293"/>
      <c r="F33" s="293"/>
      <c r="G33" s="293"/>
      <c r="H33" s="293"/>
      <c r="I33" s="293"/>
      <c r="J33" s="293"/>
      <c r="K33" s="293"/>
    </row>
    <row r="34" spans="1:11" s="73" customFormat="1">
      <c r="A34" s="162" t="s">
        <v>5</v>
      </c>
      <c r="B34" s="163"/>
      <c r="C34" s="163"/>
      <c r="D34" s="163"/>
      <c r="E34" s="163"/>
      <c r="F34" s="164"/>
      <c r="G34" s="162" t="s">
        <v>8</v>
      </c>
      <c r="H34" s="163"/>
      <c r="I34" s="163"/>
      <c r="J34" s="163"/>
      <c r="K34" s="164"/>
    </row>
    <row r="35" spans="1:11" s="73" customFormat="1">
      <c r="A35" s="162" t="s">
        <v>116</v>
      </c>
      <c r="B35" s="163"/>
      <c r="C35" s="163"/>
      <c r="D35" s="163"/>
      <c r="E35" s="163"/>
      <c r="F35" s="164"/>
      <c r="G35" s="9" t="s">
        <v>135</v>
      </c>
      <c r="H35" s="292"/>
      <c r="I35" s="165"/>
      <c r="J35" s="165"/>
      <c r="K35" s="166"/>
    </row>
    <row r="36" spans="1:11" ht="6" customHeight="1" thickBot="1">
      <c r="A36" s="10"/>
      <c r="B36" s="10"/>
      <c r="C36" s="10"/>
      <c r="D36" s="10"/>
      <c r="E36" s="10"/>
      <c r="F36" s="10"/>
      <c r="G36" s="10"/>
      <c r="H36" s="11"/>
      <c r="I36" s="11"/>
      <c r="J36" s="10"/>
      <c r="K36" s="51"/>
    </row>
    <row r="37" spans="1:11" ht="6" customHeight="1">
      <c r="A37" s="12"/>
      <c r="B37" s="12"/>
      <c r="C37" s="12"/>
      <c r="D37" s="12"/>
      <c r="E37" s="12"/>
      <c r="F37" s="12"/>
      <c r="G37" s="12"/>
      <c r="H37" s="12"/>
      <c r="I37" s="12"/>
      <c r="J37" s="13"/>
    </row>
    <row r="38" spans="1:11">
      <c r="A38" s="14" t="s">
        <v>13</v>
      </c>
      <c r="C38" s="14"/>
      <c r="D38" s="14"/>
    </row>
    <row r="39" spans="1:11">
      <c r="A39" s="183" t="s">
        <v>14</v>
      </c>
      <c r="C39" s="15" t="s">
        <v>54</v>
      </c>
      <c r="D39" s="34" t="s">
        <v>15</v>
      </c>
      <c r="E39" s="185"/>
      <c r="F39" s="186"/>
      <c r="G39" s="35" t="s">
        <v>16</v>
      </c>
      <c r="H39" s="187"/>
      <c r="I39" s="297"/>
      <c r="J39" s="297"/>
      <c r="K39" s="298"/>
    </row>
    <row r="40" spans="1:11" ht="6" customHeight="1">
      <c r="A40" s="184"/>
    </row>
    <row r="41" spans="1:11" ht="11.25" customHeight="1">
      <c r="A41" s="190"/>
      <c r="C41" s="15" t="s">
        <v>17</v>
      </c>
      <c r="D41" s="192" t="s">
        <v>18</v>
      </c>
      <c r="E41" s="226"/>
      <c r="F41" s="223"/>
      <c r="G41" s="192" t="s">
        <v>8</v>
      </c>
      <c r="H41" s="226"/>
      <c r="I41" s="226"/>
      <c r="J41" s="226"/>
      <c r="K41" s="223"/>
    </row>
    <row r="42" spans="1:11" ht="13.5" customHeight="1">
      <c r="A42" s="191"/>
      <c r="C42" s="15" t="s">
        <v>9</v>
      </c>
      <c r="D42" s="154" t="s">
        <v>117</v>
      </c>
      <c r="E42" s="155"/>
      <c r="F42" s="296"/>
      <c r="G42" s="16" t="s">
        <v>118</v>
      </c>
      <c r="H42" s="154">
        <f>H31</f>
        <v>0</v>
      </c>
      <c r="I42" s="155"/>
      <c r="J42" s="155"/>
      <c r="K42" s="52" t="str">
        <f>IF(12&gt;H42,"*","")</f>
        <v>*</v>
      </c>
    </row>
    <row r="43" spans="1:11" ht="13.5" customHeight="1">
      <c r="A43" s="191"/>
      <c r="C43" s="15" t="s">
        <v>10</v>
      </c>
      <c r="D43" s="154" t="s">
        <v>119</v>
      </c>
      <c r="E43" s="155"/>
      <c r="F43" s="296"/>
      <c r="G43" s="16" t="s">
        <v>120</v>
      </c>
      <c r="H43" s="154">
        <f>J31</f>
        <v>0</v>
      </c>
      <c r="I43" s="155"/>
      <c r="J43" s="155"/>
      <c r="K43" s="52" t="str">
        <f>IF(12&gt;H43,"*","")</f>
        <v>*</v>
      </c>
    </row>
    <row r="44" spans="1:11" ht="13.5" customHeight="1">
      <c r="A44" s="191"/>
      <c r="C44" s="15" t="s">
        <v>19</v>
      </c>
      <c r="D44" s="151" t="s">
        <v>121</v>
      </c>
      <c r="E44" s="294"/>
      <c r="F44" s="295"/>
      <c r="G44" s="16" t="s">
        <v>136</v>
      </c>
      <c r="H44" s="154">
        <f>H35</f>
        <v>0</v>
      </c>
      <c r="I44" s="155"/>
      <c r="J44" s="155"/>
      <c r="K44" s="52"/>
    </row>
    <row r="45" spans="1:11" ht="13.5">
      <c r="A45" s="17" t="s">
        <v>20</v>
      </c>
      <c r="C45" s="15" t="s">
        <v>21</v>
      </c>
      <c r="D45" s="154">
        <v>40</v>
      </c>
      <c r="E45" s="155"/>
      <c r="F45" s="296"/>
      <c r="G45" s="16" t="s">
        <v>22</v>
      </c>
      <c r="H45" s="154">
        <f>SUM(H42:K44)</f>
        <v>0</v>
      </c>
      <c r="I45" s="155"/>
      <c r="J45" s="155"/>
      <c r="K45" s="52" t="str">
        <f>IF(40&gt;H45,"*","")</f>
        <v>*</v>
      </c>
    </row>
    <row r="46" spans="1:11" ht="6" customHeight="1">
      <c r="A46" s="53"/>
      <c r="C46" s="54"/>
      <c r="D46" s="54"/>
      <c r="E46" s="55"/>
      <c r="F46" s="55"/>
      <c r="G46" s="54"/>
      <c r="H46" s="55"/>
      <c r="I46" s="55"/>
      <c r="J46" s="55"/>
    </row>
    <row r="47" spans="1:11">
      <c r="A47" s="14" t="s">
        <v>23</v>
      </c>
    </row>
    <row r="48" spans="1:11">
      <c r="A48" s="4" t="s">
        <v>24</v>
      </c>
    </row>
    <row r="49" spans="1:11" ht="22.5" customHeight="1">
      <c r="A49" s="56" t="s">
        <v>25</v>
      </c>
      <c r="B49" s="156"/>
      <c r="C49" s="157"/>
      <c r="D49" s="25" t="s">
        <v>4</v>
      </c>
      <c r="E49" s="26" t="s">
        <v>26</v>
      </c>
      <c r="F49" s="27"/>
      <c r="G49" s="28" t="s">
        <v>27</v>
      </c>
      <c r="H49" s="29"/>
      <c r="I49" s="28" t="s">
        <v>28</v>
      </c>
      <c r="J49" s="29"/>
      <c r="K49" s="30" t="s">
        <v>29</v>
      </c>
    </row>
    <row r="50" spans="1:11" ht="22.5" customHeight="1">
      <c r="A50" s="56" t="s">
        <v>30</v>
      </c>
      <c r="B50" s="146"/>
      <c r="C50" s="147"/>
      <c r="D50" s="147"/>
      <c r="E50" s="147"/>
      <c r="F50" s="147"/>
      <c r="G50" s="147"/>
      <c r="H50" s="147"/>
      <c r="I50" s="147"/>
      <c r="J50" s="147"/>
      <c r="K50" s="148"/>
    </row>
    <row r="51" spans="1:11" ht="33.75" customHeight="1">
      <c r="A51" s="56" t="s">
        <v>31</v>
      </c>
      <c r="B51" s="31" t="s">
        <v>122</v>
      </c>
      <c r="C51" s="143"/>
      <c r="D51" s="144"/>
      <c r="E51" s="144"/>
      <c r="F51" s="144"/>
      <c r="G51" s="144"/>
      <c r="H51" s="144"/>
      <c r="I51" s="144"/>
      <c r="J51" s="144"/>
      <c r="K51" s="145"/>
    </row>
    <row r="52" spans="1:11" ht="22.5" customHeight="1">
      <c r="A52" s="56" t="s">
        <v>32</v>
      </c>
      <c r="B52" s="32" t="s">
        <v>123</v>
      </c>
      <c r="C52" s="33"/>
      <c r="D52" s="32" t="s">
        <v>124</v>
      </c>
      <c r="E52" s="146"/>
      <c r="F52" s="147"/>
      <c r="G52" s="147"/>
      <c r="H52" s="147"/>
      <c r="I52" s="147"/>
      <c r="J52" s="147"/>
      <c r="K52" s="148"/>
    </row>
  </sheetData>
  <sheetProtection sheet="1" selectLockedCells="1"/>
  <mergeCells count="115">
    <mergeCell ref="A7:B8"/>
    <mergeCell ref="C7:D8"/>
    <mergeCell ref="E7:F7"/>
    <mergeCell ref="G7:K7"/>
    <mergeCell ref="G8:H8"/>
    <mergeCell ref="I8:K8"/>
    <mergeCell ref="A1:K1"/>
    <mergeCell ref="A3:B3"/>
    <mergeCell ref="C3:D3"/>
    <mergeCell ref="E3:K5"/>
    <mergeCell ref="A4:B4"/>
    <mergeCell ref="C4:D4"/>
    <mergeCell ref="A5:B5"/>
    <mergeCell ref="I9:I12"/>
    <mergeCell ref="J9:K12"/>
    <mergeCell ref="C10:D10"/>
    <mergeCell ref="C11:D11"/>
    <mergeCell ref="C12:D12"/>
    <mergeCell ref="A13:B14"/>
    <mergeCell ref="C13:D13"/>
    <mergeCell ref="E13:E14"/>
    <mergeCell ref="F13:F14"/>
    <mergeCell ref="G13:G14"/>
    <mergeCell ref="A9:B12"/>
    <mergeCell ref="C9:D9"/>
    <mergeCell ref="E9:E12"/>
    <mergeCell ref="F9:F12"/>
    <mergeCell ref="G9:G12"/>
    <mergeCell ref="H9:H12"/>
    <mergeCell ref="H13:H14"/>
    <mergeCell ref="I13:I14"/>
    <mergeCell ref="J13:K14"/>
    <mergeCell ref="C14:D14"/>
    <mergeCell ref="A15:B16"/>
    <mergeCell ref="C15:D15"/>
    <mergeCell ref="E15:E16"/>
    <mergeCell ref="F15:F16"/>
    <mergeCell ref="G15:G16"/>
    <mergeCell ref="H15:H16"/>
    <mergeCell ref="I15:I16"/>
    <mergeCell ref="J15:K16"/>
    <mergeCell ref="C16:D16"/>
    <mergeCell ref="A17:B19"/>
    <mergeCell ref="C17:D17"/>
    <mergeCell ref="E17:E19"/>
    <mergeCell ref="F17:F19"/>
    <mergeCell ref="G17:G19"/>
    <mergeCell ref="H17:H19"/>
    <mergeCell ref="I17:I19"/>
    <mergeCell ref="J17:K19"/>
    <mergeCell ref="C18:D18"/>
    <mergeCell ref="C19:D19"/>
    <mergeCell ref="A20:B21"/>
    <mergeCell ref="C20:D20"/>
    <mergeCell ref="E20:E21"/>
    <mergeCell ref="F20:F21"/>
    <mergeCell ref="G20:G21"/>
    <mergeCell ref="H20:H21"/>
    <mergeCell ref="I20:I21"/>
    <mergeCell ref="J20:K21"/>
    <mergeCell ref="C21:D21"/>
    <mergeCell ref="A22:B24"/>
    <mergeCell ref="C22:D22"/>
    <mergeCell ref="E22:E24"/>
    <mergeCell ref="F22:F24"/>
    <mergeCell ref="G22:G24"/>
    <mergeCell ref="H22:H24"/>
    <mergeCell ref="I22:I24"/>
    <mergeCell ref="J22:K24"/>
    <mergeCell ref="G25:G27"/>
    <mergeCell ref="H25:H27"/>
    <mergeCell ref="I25:I27"/>
    <mergeCell ref="J25:K27"/>
    <mergeCell ref="C26:D26"/>
    <mergeCell ref="C27:D27"/>
    <mergeCell ref="C23:D23"/>
    <mergeCell ref="C24:D24"/>
    <mergeCell ref="A25:B27"/>
    <mergeCell ref="C25:D25"/>
    <mergeCell ref="E25:E27"/>
    <mergeCell ref="F25:F27"/>
    <mergeCell ref="E52:K52"/>
    <mergeCell ref="D44:F44"/>
    <mergeCell ref="H44:J44"/>
    <mergeCell ref="D45:F45"/>
    <mergeCell ref="H45:J45"/>
    <mergeCell ref="B49:C49"/>
    <mergeCell ref="B50:K50"/>
    <mergeCell ref="A39:A40"/>
    <mergeCell ref="E39:F39"/>
    <mergeCell ref="H39:K39"/>
    <mergeCell ref="A41:A44"/>
    <mergeCell ref="D41:F41"/>
    <mergeCell ref="G41:K41"/>
    <mergeCell ref="D42:F42"/>
    <mergeCell ref="H42:J42"/>
    <mergeCell ref="D43:F43"/>
    <mergeCell ref="H43:J43"/>
    <mergeCell ref="A34:F34"/>
    <mergeCell ref="G34:K34"/>
    <mergeCell ref="A35:F35"/>
    <mergeCell ref="H35:K35"/>
    <mergeCell ref="J28:K30"/>
    <mergeCell ref="C29:D29"/>
    <mergeCell ref="C30:D30"/>
    <mergeCell ref="C51:K51"/>
    <mergeCell ref="A28:B30"/>
    <mergeCell ref="C28:D28"/>
    <mergeCell ref="E28:E30"/>
    <mergeCell ref="F28:F30"/>
    <mergeCell ref="G28:G30"/>
    <mergeCell ref="H28:H30"/>
    <mergeCell ref="I28:I30"/>
    <mergeCell ref="J31:K31"/>
    <mergeCell ref="A33:K3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斜体"&amp;20ＴＴ１</oddHeader>
    <oddFooter>&amp;RTT1訓練実施記録集計表20181201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topLeftCell="B1" zoomScaleNormal="100" workbookViewId="0">
      <selection activeCell="I39" sqref="I39"/>
    </sheetView>
  </sheetViews>
  <sheetFormatPr defaultRowHeight="11.25"/>
  <cols>
    <col min="1" max="1" width="20.625" style="18" customWidth="1"/>
    <col min="2" max="2" width="28.625" style="18" customWidth="1"/>
    <col min="3" max="6" width="7.625" style="18" customWidth="1"/>
    <col min="7" max="8" width="9.625" style="18" customWidth="1"/>
    <col min="9" max="9" width="19.625" style="18" customWidth="1"/>
    <col min="10" max="10" width="2.625" style="18" customWidth="1"/>
    <col min="11" max="11" width="12.625" style="18" customWidth="1"/>
    <col min="12" max="12" width="24.625" style="18" customWidth="1"/>
    <col min="13" max="16384" width="9" style="18"/>
  </cols>
  <sheetData>
    <row r="1" spans="1:12" ht="14.25">
      <c r="A1" s="273" t="s">
        <v>125</v>
      </c>
      <c r="B1" s="273"/>
      <c r="C1" s="273"/>
      <c r="D1" s="273"/>
      <c r="E1" s="273"/>
      <c r="F1" s="273"/>
      <c r="G1" s="273"/>
      <c r="H1" s="273"/>
      <c r="I1" s="273"/>
      <c r="J1" s="273"/>
      <c r="K1" s="273"/>
      <c r="L1" s="273"/>
    </row>
    <row r="2" spans="1:12">
      <c r="A2" s="19" t="s">
        <v>0</v>
      </c>
      <c r="B2" s="69" t="s">
        <v>85</v>
      </c>
      <c r="I2" s="274" t="s">
        <v>75</v>
      </c>
      <c r="J2" s="275"/>
      <c r="K2" s="275"/>
      <c r="L2" s="276"/>
    </row>
    <row r="3" spans="1:12">
      <c r="A3" s="19" t="s">
        <v>2</v>
      </c>
      <c r="B3" s="36"/>
      <c r="C3" s="283" t="s">
        <v>33</v>
      </c>
      <c r="D3" s="284"/>
      <c r="E3" s="284"/>
      <c r="F3" s="284"/>
      <c r="G3" s="284"/>
      <c r="H3" s="67"/>
      <c r="I3" s="277"/>
      <c r="J3" s="278"/>
      <c r="K3" s="278"/>
      <c r="L3" s="279"/>
    </row>
    <row r="4" spans="1:12" ht="22.5">
      <c r="A4" s="20" t="s">
        <v>34</v>
      </c>
      <c r="B4" s="57" t="s">
        <v>4</v>
      </c>
      <c r="C4" s="285" t="s">
        <v>35</v>
      </c>
      <c r="D4" s="285"/>
      <c r="E4" s="285"/>
      <c r="F4" s="285"/>
      <c r="G4" s="285"/>
      <c r="H4" s="68"/>
      <c r="I4" s="280"/>
      <c r="J4" s="281"/>
      <c r="K4" s="281"/>
      <c r="L4" s="282"/>
    </row>
    <row r="6" spans="1:12" ht="24" customHeight="1">
      <c r="A6" s="286" t="s">
        <v>5</v>
      </c>
      <c r="B6" s="286" t="s">
        <v>6</v>
      </c>
      <c r="C6" s="287" t="s">
        <v>7</v>
      </c>
      <c r="D6" s="287"/>
      <c r="E6" s="286" t="s">
        <v>8</v>
      </c>
      <c r="F6" s="286"/>
      <c r="G6" s="287" t="s">
        <v>76</v>
      </c>
      <c r="H6" s="286"/>
      <c r="I6" s="288" t="s">
        <v>36</v>
      </c>
      <c r="J6" s="289"/>
      <c r="K6" s="286" t="s">
        <v>37</v>
      </c>
      <c r="L6" s="286"/>
    </row>
    <row r="7" spans="1:12">
      <c r="A7" s="286"/>
      <c r="B7" s="286"/>
      <c r="C7" s="69" t="s">
        <v>9</v>
      </c>
      <c r="D7" s="69" t="s">
        <v>10</v>
      </c>
      <c r="E7" s="69" t="s">
        <v>9</v>
      </c>
      <c r="F7" s="69" t="s">
        <v>10</v>
      </c>
      <c r="G7" s="69" t="s">
        <v>77</v>
      </c>
      <c r="H7" s="69" t="s">
        <v>56</v>
      </c>
      <c r="I7" s="290"/>
      <c r="J7" s="291"/>
      <c r="K7" s="69" t="s">
        <v>38</v>
      </c>
      <c r="L7" s="69" t="s">
        <v>39</v>
      </c>
    </row>
    <row r="8" spans="1:12">
      <c r="A8" s="252" t="s">
        <v>126</v>
      </c>
      <c r="B8" s="74" t="s">
        <v>87</v>
      </c>
      <c r="C8" s="299">
        <v>0.5</v>
      </c>
      <c r="D8" s="299"/>
      <c r="E8" s="255"/>
      <c r="F8" s="255"/>
      <c r="G8" s="264"/>
      <c r="H8" s="264"/>
      <c r="I8" s="267"/>
      <c r="J8" s="268"/>
      <c r="K8" s="241"/>
      <c r="L8" s="241"/>
    </row>
    <row r="9" spans="1:12">
      <c r="A9" s="253"/>
      <c r="B9" s="104" t="s">
        <v>88</v>
      </c>
      <c r="C9" s="300"/>
      <c r="D9" s="300"/>
      <c r="E9" s="256"/>
      <c r="F9" s="256"/>
      <c r="G9" s="265"/>
      <c r="H9" s="265"/>
      <c r="I9" s="269"/>
      <c r="J9" s="270"/>
      <c r="K9" s="242"/>
      <c r="L9" s="242"/>
    </row>
    <row r="10" spans="1:12">
      <c r="A10" s="253"/>
      <c r="B10" s="104" t="s">
        <v>89</v>
      </c>
      <c r="C10" s="300"/>
      <c r="D10" s="300"/>
      <c r="E10" s="256"/>
      <c r="F10" s="256"/>
      <c r="G10" s="265"/>
      <c r="H10" s="265"/>
      <c r="I10" s="269"/>
      <c r="J10" s="270"/>
      <c r="K10" s="242"/>
      <c r="L10" s="242"/>
    </row>
    <row r="11" spans="1:12">
      <c r="A11" s="254"/>
      <c r="B11" s="75" t="s">
        <v>90</v>
      </c>
      <c r="C11" s="301"/>
      <c r="D11" s="301"/>
      <c r="E11" s="257"/>
      <c r="F11" s="257"/>
      <c r="G11" s="266"/>
      <c r="H11" s="266"/>
      <c r="I11" s="271"/>
      <c r="J11" s="272"/>
      <c r="K11" s="243"/>
      <c r="L11" s="243"/>
    </row>
    <row r="12" spans="1:12">
      <c r="A12" s="252" t="s">
        <v>91</v>
      </c>
      <c r="B12" s="74" t="s">
        <v>92</v>
      </c>
      <c r="C12" s="299">
        <v>2</v>
      </c>
      <c r="D12" s="299">
        <v>2</v>
      </c>
      <c r="E12" s="255"/>
      <c r="F12" s="255"/>
      <c r="G12" s="264"/>
      <c r="H12" s="264"/>
      <c r="I12" s="267"/>
      <c r="J12" s="268"/>
      <c r="K12" s="241"/>
      <c r="L12" s="241"/>
    </row>
    <row r="13" spans="1:12" ht="11.25" customHeight="1">
      <c r="A13" s="254"/>
      <c r="B13" s="76" t="s">
        <v>93</v>
      </c>
      <c r="C13" s="301"/>
      <c r="D13" s="301"/>
      <c r="E13" s="257"/>
      <c r="F13" s="257"/>
      <c r="G13" s="266"/>
      <c r="H13" s="266"/>
      <c r="I13" s="271"/>
      <c r="J13" s="272"/>
      <c r="K13" s="243"/>
      <c r="L13" s="243"/>
    </row>
    <row r="14" spans="1:12" ht="11.25" customHeight="1">
      <c r="A14" s="252" t="s">
        <v>94</v>
      </c>
      <c r="B14" s="74" t="s">
        <v>95</v>
      </c>
      <c r="C14" s="299">
        <v>4.5</v>
      </c>
      <c r="D14" s="299">
        <v>4.5</v>
      </c>
      <c r="E14" s="255"/>
      <c r="F14" s="255"/>
      <c r="G14" s="264"/>
      <c r="H14" s="264"/>
      <c r="I14" s="267"/>
      <c r="J14" s="268"/>
      <c r="K14" s="241"/>
      <c r="L14" s="241"/>
    </row>
    <row r="15" spans="1:12" ht="11.25" customHeight="1">
      <c r="A15" s="254"/>
      <c r="B15" s="76" t="s">
        <v>190</v>
      </c>
      <c r="C15" s="301"/>
      <c r="D15" s="301"/>
      <c r="E15" s="257"/>
      <c r="F15" s="257"/>
      <c r="G15" s="266"/>
      <c r="H15" s="266"/>
      <c r="I15" s="271"/>
      <c r="J15" s="272"/>
      <c r="K15" s="243"/>
      <c r="L15" s="243"/>
    </row>
    <row r="16" spans="1:12" ht="11.25" customHeight="1">
      <c r="A16" s="252" t="s">
        <v>96</v>
      </c>
      <c r="B16" s="74" t="s">
        <v>97</v>
      </c>
      <c r="C16" s="299">
        <v>2</v>
      </c>
      <c r="D16" s="299">
        <v>2.5</v>
      </c>
      <c r="E16" s="255"/>
      <c r="F16" s="255"/>
      <c r="G16" s="255"/>
      <c r="H16" s="255"/>
      <c r="I16" s="258"/>
      <c r="J16" s="259"/>
      <c r="K16" s="241"/>
      <c r="L16" s="241"/>
    </row>
    <row r="17" spans="1:12">
      <c r="A17" s="253"/>
      <c r="B17" s="104" t="s">
        <v>98</v>
      </c>
      <c r="C17" s="300"/>
      <c r="D17" s="300"/>
      <c r="E17" s="256"/>
      <c r="F17" s="256"/>
      <c r="G17" s="256"/>
      <c r="H17" s="256"/>
      <c r="I17" s="260"/>
      <c r="J17" s="261"/>
      <c r="K17" s="242"/>
      <c r="L17" s="242"/>
    </row>
    <row r="18" spans="1:12" ht="11.25" customHeight="1">
      <c r="A18" s="254"/>
      <c r="B18" s="76" t="s">
        <v>99</v>
      </c>
      <c r="C18" s="301"/>
      <c r="D18" s="301"/>
      <c r="E18" s="257"/>
      <c r="F18" s="257"/>
      <c r="G18" s="257"/>
      <c r="H18" s="257"/>
      <c r="I18" s="262"/>
      <c r="J18" s="263"/>
      <c r="K18" s="243"/>
      <c r="L18" s="243"/>
    </row>
    <row r="19" spans="1:12" ht="11.25" customHeight="1">
      <c r="A19" s="252" t="s">
        <v>100</v>
      </c>
      <c r="B19" s="74" t="s">
        <v>101</v>
      </c>
      <c r="C19" s="299">
        <v>0.5</v>
      </c>
      <c r="D19" s="299">
        <v>0.5</v>
      </c>
      <c r="E19" s="255"/>
      <c r="F19" s="255"/>
      <c r="G19" s="264"/>
      <c r="H19" s="264"/>
      <c r="I19" s="267"/>
      <c r="J19" s="268"/>
      <c r="K19" s="241"/>
      <c r="L19" s="241"/>
    </row>
    <row r="20" spans="1:12">
      <c r="A20" s="254"/>
      <c r="B20" s="76" t="s">
        <v>102</v>
      </c>
      <c r="C20" s="301"/>
      <c r="D20" s="301"/>
      <c r="E20" s="257"/>
      <c r="F20" s="257"/>
      <c r="G20" s="266"/>
      <c r="H20" s="266"/>
      <c r="I20" s="271"/>
      <c r="J20" s="272"/>
      <c r="K20" s="243"/>
      <c r="L20" s="243"/>
    </row>
    <row r="21" spans="1:12">
      <c r="A21" s="252" t="s">
        <v>103</v>
      </c>
      <c r="B21" s="74" t="s">
        <v>104</v>
      </c>
      <c r="C21" s="299">
        <v>4.5</v>
      </c>
      <c r="D21" s="299">
        <v>4.5</v>
      </c>
      <c r="E21" s="255"/>
      <c r="F21" s="255"/>
      <c r="G21" s="255"/>
      <c r="H21" s="255"/>
      <c r="I21" s="258"/>
      <c r="J21" s="259"/>
      <c r="K21" s="241"/>
      <c r="L21" s="241"/>
    </row>
    <row r="22" spans="1:12" ht="11.25" customHeight="1">
      <c r="A22" s="253"/>
      <c r="B22" s="104" t="s">
        <v>105</v>
      </c>
      <c r="C22" s="300"/>
      <c r="D22" s="300"/>
      <c r="E22" s="256"/>
      <c r="F22" s="256"/>
      <c r="G22" s="256"/>
      <c r="H22" s="256"/>
      <c r="I22" s="260"/>
      <c r="J22" s="261"/>
      <c r="K22" s="242"/>
      <c r="L22" s="242"/>
    </row>
    <row r="23" spans="1:12" ht="11.25" customHeight="1">
      <c r="A23" s="254"/>
      <c r="B23" s="76" t="s">
        <v>190</v>
      </c>
      <c r="C23" s="301"/>
      <c r="D23" s="301"/>
      <c r="E23" s="257"/>
      <c r="F23" s="257"/>
      <c r="G23" s="257"/>
      <c r="H23" s="257"/>
      <c r="I23" s="262"/>
      <c r="J23" s="263"/>
      <c r="K23" s="243"/>
      <c r="L23" s="243"/>
    </row>
    <row r="24" spans="1:12" ht="11.25" customHeight="1">
      <c r="A24" s="252" t="s">
        <v>106</v>
      </c>
      <c r="B24" s="74" t="s">
        <v>107</v>
      </c>
      <c r="C24" s="299">
        <v>1.5</v>
      </c>
      <c r="D24" s="299">
        <v>1.5</v>
      </c>
      <c r="E24" s="255"/>
      <c r="F24" s="255"/>
      <c r="G24" s="255"/>
      <c r="H24" s="255"/>
      <c r="I24" s="258"/>
      <c r="J24" s="259"/>
      <c r="K24" s="241"/>
      <c r="L24" s="241"/>
    </row>
    <row r="25" spans="1:12">
      <c r="A25" s="253"/>
      <c r="B25" s="104" t="s">
        <v>108</v>
      </c>
      <c r="C25" s="300"/>
      <c r="D25" s="300"/>
      <c r="E25" s="256"/>
      <c r="F25" s="256"/>
      <c r="G25" s="256"/>
      <c r="H25" s="256"/>
      <c r="I25" s="260"/>
      <c r="J25" s="261"/>
      <c r="K25" s="242"/>
      <c r="L25" s="242"/>
    </row>
    <row r="26" spans="1:12">
      <c r="A26" s="254"/>
      <c r="B26" s="76" t="s">
        <v>109</v>
      </c>
      <c r="C26" s="301"/>
      <c r="D26" s="301"/>
      <c r="E26" s="257"/>
      <c r="F26" s="257"/>
      <c r="G26" s="257"/>
      <c r="H26" s="257"/>
      <c r="I26" s="262"/>
      <c r="J26" s="263"/>
      <c r="K26" s="243"/>
      <c r="L26" s="243"/>
    </row>
    <row r="27" spans="1:12">
      <c r="A27" s="252" t="s">
        <v>111</v>
      </c>
      <c r="B27" s="82" t="s">
        <v>112</v>
      </c>
      <c r="C27" s="299">
        <v>0.5</v>
      </c>
      <c r="D27" s="299">
        <v>0.5</v>
      </c>
      <c r="E27" s="255"/>
      <c r="F27" s="255"/>
      <c r="G27" s="255"/>
      <c r="H27" s="255"/>
      <c r="I27" s="258"/>
      <c r="J27" s="259"/>
      <c r="K27" s="241"/>
      <c r="L27" s="241"/>
    </row>
    <row r="28" spans="1:12">
      <c r="A28" s="253"/>
      <c r="B28" s="101" t="s">
        <v>113</v>
      </c>
      <c r="C28" s="300"/>
      <c r="D28" s="300"/>
      <c r="E28" s="256"/>
      <c r="F28" s="256"/>
      <c r="G28" s="256"/>
      <c r="H28" s="256"/>
      <c r="I28" s="260"/>
      <c r="J28" s="261"/>
      <c r="K28" s="242"/>
      <c r="L28" s="242"/>
    </row>
    <row r="29" spans="1:12" ht="11.25" customHeight="1">
      <c r="A29" s="254"/>
      <c r="B29" s="76" t="s">
        <v>114</v>
      </c>
      <c r="C29" s="301"/>
      <c r="D29" s="301"/>
      <c r="E29" s="257"/>
      <c r="F29" s="257"/>
      <c r="G29" s="257"/>
      <c r="H29" s="257"/>
      <c r="I29" s="262"/>
      <c r="J29" s="263"/>
      <c r="K29" s="243"/>
      <c r="L29" s="243"/>
    </row>
    <row r="30" spans="1:12">
      <c r="B30" s="22" t="s">
        <v>40</v>
      </c>
      <c r="C30" s="23" t="s">
        <v>119</v>
      </c>
      <c r="D30" s="23" t="s">
        <v>119</v>
      </c>
      <c r="E30" s="66">
        <f>SUM(E8:E29)</f>
        <v>0</v>
      </c>
      <c r="F30" s="66">
        <f>SUM(F8:F29)</f>
        <v>0</v>
      </c>
      <c r="G30" s="18" t="s">
        <v>41</v>
      </c>
      <c r="I30" s="244" t="s">
        <v>53</v>
      </c>
      <c r="J30" s="244"/>
      <c r="K30" s="244"/>
      <c r="L30" s="244"/>
    </row>
    <row r="31" spans="1:12">
      <c r="B31" s="22" t="s">
        <v>42</v>
      </c>
      <c r="C31" s="246">
        <v>40</v>
      </c>
      <c r="D31" s="247"/>
      <c r="E31" s="248">
        <f>E30+F30</f>
        <v>0</v>
      </c>
      <c r="F31" s="249"/>
      <c r="G31" s="18" t="s">
        <v>43</v>
      </c>
      <c r="I31" s="245"/>
      <c r="J31" s="245"/>
      <c r="K31" s="245"/>
      <c r="L31" s="245"/>
    </row>
    <row r="32" spans="1:12">
      <c r="A32" s="18" t="s">
        <v>44</v>
      </c>
      <c r="F32" s="18" t="s">
        <v>45</v>
      </c>
    </row>
    <row r="33" spans="1:12" ht="30" customHeight="1">
      <c r="A33" s="24" t="s">
        <v>46</v>
      </c>
      <c r="B33" s="234"/>
      <c r="C33" s="235"/>
      <c r="D33" s="235"/>
      <c r="E33" s="236"/>
      <c r="G33" s="250" t="s">
        <v>49</v>
      </c>
      <c r="H33" s="251"/>
      <c r="I33" s="65"/>
      <c r="J33" s="39" t="s">
        <v>4</v>
      </c>
      <c r="K33" s="21" t="s">
        <v>50</v>
      </c>
      <c r="L33" s="37"/>
    </row>
    <row r="34" spans="1:12">
      <c r="A34" s="24" t="s">
        <v>31</v>
      </c>
      <c r="B34" s="234"/>
      <c r="C34" s="235"/>
      <c r="D34" s="235"/>
      <c r="E34" s="236"/>
      <c r="G34" s="237" t="s">
        <v>79</v>
      </c>
      <c r="H34" s="238"/>
      <c r="I34" s="239"/>
      <c r="J34" s="240"/>
      <c r="K34" s="24" t="s">
        <v>52</v>
      </c>
      <c r="L34" s="37"/>
    </row>
    <row r="35" spans="1:12">
      <c r="A35" s="24" t="s">
        <v>47</v>
      </c>
      <c r="B35" s="234"/>
      <c r="C35" s="235"/>
      <c r="D35" s="235"/>
      <c r="E35" s="236"/>
      <c r="F35" s="38"/>
      <c r="G35" s="38" t="s">
        <v>80</v>
      </c>
      <c r="H35" s="38"/>
      <c r="I35" s="38"/>
      <c r="J35" s="38"/>
      <c r="K35" s="38"/>
      <c r="L35" s="38"/>
    </row>
    <row r="36" spans="1:12">
      <c r="A36" s="24" t="s">
        <v>55</v>
      </c>
      <c r="B36" s="234"/>
      <c r="C36" s="235"/>
      <c r="D36" s="235"/>
      <c r="E36" s="236"/>
      <c r="F36" s="38"/>
      <c r="G36" s="38" t="s">
        <v>81</v>
      </c>
      <c r="H36" s="38"/>
      <c r="I36" s="38"/>
      <c r="J36" s="38"/>
      <c r="K36" s="38"/>
      <c r="L36" s="38"/>
    </row>
    <row r="37" spans="1:12">
      <c r="A37" s="24" t="s">
        <v>48</v>
      </c>
      <c r="B37" s="234"/>
      <c r="C37" s="235"/>
      <c r="D37" s="235"/>
      <c r="E37" s="236"/>
      <c r="F37" s="38"/>
      <c r="G37" s="38"/>
      <c r="H37" s="38"/>
      <c r="I37" s="38"/>
      <c r="J37" s="38"/>
      <c r="K37" s="38"/>
      <c r="L37" s="38"/>
    </row>
  </sheetData>
  <sheetProtection selectLockedCells="1"/>
  <mergeCells count="102">
    <mergeCell ref="A1:L1"/>
    <mergeCell ref="I2:L4"/>
    <mergeCell ref="C3:G3"/>
    <mergeCell ref="C4:G4"/>
    <mergeCell ref="A6:A7"/>
    <mergeCell ref="B6:B7"/>
    <mergeCell ref="C6:D6"/>
    <mergeCell ref="E6:F6"/>
    <mergeCell ref="G6:H6"/>
    <mergeCell ref="I6:J7"/>
    <mergeCell ref="K6:L6"/>
    <mergeCell ref="L8:L11"/>
    <mergeCell ref="A12:A13"/>
    <mergeCell ref="C12:C13"/>
    <mergeCell ref="D12:D13"/>
    <mergeCell ref="E12:E13"/>
    <mergeCell ref="F12:F13"/>
    <mergeCell ref="G12:G13"/>
    <mergeCell ref="H12:H13"/>
    <mergeCell ref="I12:J13"/>
    <mergeCell ref="K12:K13"/>
    <mergeCell ref="L12:L13"/>
    <mergeCell ref="A8:A11"/>
    <mergeCell ref="C8:C11"/>
    <mergeCell ref="D8:D11"/>
    <mergeCell ref="E8:E11"/>
    <mergeCell ref="F8:F11"/>
    <mergeCell ref="G8:G11"/>
    <mergeCell ref="H8:H11"/>
    <mergeCell ref="I8:J11"/>
    <mergeCell ref="K8:K11"/>
    <mergeCell ref="L14:L15"/>
    <mergeCell ref="A16:A18"/>
    <mergeCell ref="C16:C18"/>
    <mergeCell ref="D16:D18"/>
    <mergeCell ref="E16:E18"/>
    <mergeCell ref="F16:F18"/>
    <mergeCell ref="G16:G18"/>
    <mergeCell ref="H16:H18"/>
    <mergeCell ref="I16:J18"/>
    <mergeCell ref="K16:K18"/>
    <mergeCell ref="L16:L18"/>
    <mergeCell ref="A14:A15"/>
    <mergeCell ref="C14:C15"/>
    <mergeCell ref="D14:D15"/>
    <mergeCell ref="E14:E15"/>
    <mergeCell ref="F14:F15"/>
    <mergeCell ref="G14:G15"/>
    <mergeCell ref="H14:H15"/>
    <mergeCell ref="I14:J15"/>
    <mergeCell ref="K14:K15"/>
    <mergeCell ref="L19:L20"/>
    <mergeCell ref="A21:A23"/>
    <mergeCell ref="C21:C23"/>
    <mergeCell ref="D21:D23"/>
    <mergeCell ref="E21:E23"/>
    <mergeCell ref="F21:F23"/>
    <mergeCell ref="G21:G23"/>
    <mergeCell ref="H21:H23"/>
    <mergeCell ref="I21:J23"/>
    <mergeCell ref="K21:K23"/>
    <mergeCell ref="L21:L23"/>
    <mergeCell ref="A19:A20"/>
    <mergeCell ref="C19:C20"/>
    <mergeCell ref="D19:D20"/>
    <mergeCell ref="E19:E20"/>
    <mergeCell ref="F19:F20"/>
    <mergeCell ref="G19:G20"/>
    <mergeCell ref="H19:H20"/>
    <mergeCell ref="I19:J20"/>
    <mergeCell ref="K19:K20"/>
    <mergeCell ref="L24:L26"/>
    <mergeCell ref="A27:A29"/>
    <mergeCell ref="C27:C29"/>
    <mergeCell ref="D27:D29"/>
    <mergeCell ref="E27:E29"/>
    <mergeCell ref="F27:F29"/>
    <mergeCell ref="G27:G29"/>
    <mergeCell ref="H27:H29"/>
    <mergeCell ref="I27:J29"/>
    <mergeCell ref="K27:K29"/>
    <mergeCell ref="A24:A26"/>
    <mergeCell ref="C24:C26"/>
    <mergeCell ref="D24:D26"/>
    <mergeCell ref="E24:E26"/>
    <mergeCell ref="F24:F26"/>
    <mergeCell ref="G24:G26"/>
    <mergeCell ref="H24:H26"/>
    <mergeCell ref="I24:J26"/>
    <mergeCell ref="K24:K26"/>
    <mergeCell ref="B34:E34"/>
    <mergeCell ref="G34:H34"/>
    <mergeCell ref="I34:J34"/>
    <mergeCell ref="B35:E35"/>
    <mergeCell ref="B36:E36"/>
    <mergeCell ref="B37:E37"/>
    <mergeCell ref="L27:L29"/>
    <mergeCell ref="I30:L31"/>
    <mergeCell ref="C31:D31"/>
    <mergeCell ref="E31:F31"/>
    <mergeCell ref="B33:E33"/>
    <mergeCell ref="G33:H33"/>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斜体"&amp;20ＴＴ１</oddHeader>
    <oddFooter>&amp;RTT1訓練実施記録20181201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注意事項</vt:lpstr>
      <vt:lpstr>レベル2の訓練について</vt:lpstr>
      <vt:lpstr>NDISとJIS Z 2305訓練の差異について</vt:lpstr>
      <vt:lpstr>①TT2集計表</vt:lpstr>
      <vt:lpstr>②TT2実施記録</vt:lpstr>
      <vt:lpstr>➂TT1集計表</vt:lpstr>
      <vt:lpstr>④TT1実施記録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2018-12-05T01:29:55Z</dcterms:modified>
</cp:coreProperties>
</file>